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showInkAnnotation="0" defaultThemeVersion="124226"/>
  <bookViews>
    <workbookView xWindow="240" yWindow="105" windowWidth="14805" windowHeight="8010"/>
  </bookViews>
  <sheets>
    <sheet name="1 полугод 19" sheetId="11" r:id="rId1"/>
    <sheet name="1 квартал" sheetId="12" r:id="rId2"/>
    <sheet name="2 квартал" sheetId="1" r:id="rId3"/>
    <sheet name="Культ" sheetId="4" r:id="rId4"/>
    <sheet name="Молод" sheetId="17" r:id="rId5"/>
    <sheet name="Обр" sheetId="5" r:id="rId6"/>
    <sheet name="Соц" sheetId="3" r:id="rId7"/>
    <sheet name="Зам" sheetId="6" r:id="rId8"/>
    <sheet name="ЖКХ" sheetId="7" r:id="rId9"/>
    <sheet name="УМИО" sheetId="16" r:id="rId10"/>
    <sheet name="ЛПГ" sheetId="8" r:id="rId11"/>
    <sheet name="ЛВ" sheetId="13" r:id="rId12"/>
    <sheet name="Сайт" sheetId="14" r:id="rId13"/>
    <sheet name="Наши" sheetId="15" r:id="rId14"/>
  </sheets>
  <calcPr calcId="145621"/>
</workbook>
</file>

<file path=xl/calcChain.xml><?xml version="1.0" encoding="utf-8"?>
<calcChain xmlns="http://schemas.openxmlformats.org/spreadsheetml/2006/main">
  <c r="O19" i="1" l="1"/>
  <c r="J19" i="1"/>
  <c r="E19" i="1"/>
  <c r="F52" i="1"/>
  <c r="H52" i="1"/>
  <c r="I52" i="1"/>
  <c r="J52" i="1"/>
  <c r="K52" i="1"/>
  <c r="L52" i="1"/>
  <c r="N52" i="1"/>
  <c r="O52" i="1"/>
  <c r="Q52" i="1"/>
  <c r="R52" i="1"/>
  <c r="S52" i="1"/>
  <c r="T52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F50" i="1"/>
  <c r="H50" i="1"/>
  <c r="I50" i="1"/>
  <c r="J50" i="1"/>
  <c r="K50" i="1"/>
  <c r="L50" i="1"/>
  <c r="N50" i="1"/>
  <c r="O50" i="1"/>
  <c r="Q50" i="1"/>
  <c r="R50" i="1"/>
  <c r="S50" i="1"/>
  <c r="T50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E27" i="1"/>
  <c r="O64" i="17"/>
  <c r="V51" i="17"/>
  <c r="E51" i="17"/>
  <c r="V49" i="17"/>
  <c r="E49" i="17"/>
  <c r="V48" i="17"/>
  <c r="E48" i="17"/>
  <c r="V47" i="17"/>
  <c r="E47" i="17"/>
  <c r="V46" i="17"/>
  <c r="E46" i="17"/>
  <c r="V45" i="17"/>
  <c r="E45" i="17"/>
  <c r="V44" i="17"/>
  <c r="E44" i="17"/>
  <c r="V43" i="17"/>
  <c r="E43" i="17"/>
  <c r="V42" i="17"/>
  <c r="E42" i="17"/>
  <c r="V41" i="17"/>
  <c r="V40" i="17"/>
  <c r="E40" i="17"/>
  <c r="V39" i="17"/>
  <c r="E39" i="17"/>
  <c r="V38" i="17"/>
  <c r="E38" i="17"/>
  <c r="V37" i="17"/>
  <c r="E37" i="17"/>
  <c r="V36" i="17"/>
  <c r="E36" i="17"/>
  <c r="V35" i="17"/>
  <c r="E35" i="17"/>
  <c r="V34" i="17"/>
  <c r="E34" i="17"/>
  <c r="V33" i="17"/>
  <c r="E33" i="17"/>
  <c r="V32" i="17"/>
  <c r="E32" i="17"/>
  <c r="U31" i="17"/>
  <c r="U50" i="17" s="1"/>
  <c r="U52" i="17" s="1"/>
  <c r="U52" i="1" s="1"/>
  <c r="T31" i="17"/>
  <c r="T50" i="17" s="1"/>
  <c r="T52" i="17" s="1"/>
  <c r="S31" i="17"/>
  <c r="S50" i="17" s="1"/>
  <c r="S52" i="17" s="1"/>
  <c r="R31" i="17"/>
  <c r="R50" i="17" s="1"/>
  <c r="R52" i="17" s="1"/>
  <c r="Q31" i="17"/>
  <c r="Q50" i="17" s="1"/>
  <c r="Q52" i="17" s="1"/>
  <c r="P31" i="17"/>
  <c r="P50" i="17" s="1"/>
  <c r="P52" i="17" s="1"/>
  <c r="P52" i="1" s="1"/>
  <c r="O31" i="17"/>
  <c r="O50" i="17" s="1"/>
  <c r="O52" i="17" s="1"/>
  <c r="N31" i="17"/>
  <c r="N50" i="17" s="1"/>
  <c r="N52" i="17" s="1"/>
  <c r="M31" i="17"/>
  <c r="M50" i="17" s="1"/>
  <c r="M52" i="17" s="1"/>
  <c r="M52" i="1" s="1"/>
  <c r="L31" i="17"/>
  <c r="L50" i="17" s="1"/>
  <c r="L52" i="17" s="1"/>
  <c r="K31" i="17"/>
  <c r="K50" i="17" s="1"/>
  <c r="K52" i="17" s="1"/>
  <c r="J31" i="17"/>
  <c r="J50" i="17" s="1"/>
  <c r="J52" i="17" s="1"/>
  <c r="I31" i="17"/>
  <c r="I50" i="17" s="1"/>
  <c r="I52" i="17" s="1"/>
  <c r="H31" i="17"/>
  <c r="H50" i="17" s="1"/>
  <c r="H52" i="17" s="1"/>
  <c r="G31" i="17"/>
  <c r="G50" i="17" s="1"/>
  <c r="G52" i="17" s="1"/>
  <c r="G52" i="1" s="1"/>
  <c r="F31" i="17"/>
  <c r="F50" i="17" s="1"/>
  <c r="E31" i="17"/>
  <c r="V30" i="17"/>
  <c r="E30" i="17"/>
  <c r="V29" i="17"/>
  <c r="E29" i="17"/>
  <c r="V28" i="17"/>
  <c r="E28" i="17"/>
  <c r="V27" i="17"/>
  <c r="E27" i="17"/>
  <c r="E50" i="17" s="1"/>
  <c r="E52" i="17" s="1"/>
  <c r="E52" i="1" s="1"/>
  <c r="T19" i="17"/>
  <c r="V33" i="13"/>
  <c r="V34" i="13"/>
  <c r="E52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27" i="5"/>
  <c r="E52" i="8"/>
  <c r="F50" i="8"/>
  <c r="G50" i="8"/>
  <c r="H50" i="8"/>
  <c r="I50" i="8"/>
  <c r="J50" i="8"/>
  <c r="K50" i="8"/>
  <c r="L50" i="8"/>
  <c r="M50" i="8"/>
  <c r="N50" i="8"/>
  <c r="O50" i="8"/>
  <c r="P50" i="8"/>
  <c r="Q50" i="8"/>
  <c r="R50" i="8"/>
  <c r="S50" i="8"/>
  <c r="T50" i="8"/>
  <c r="U50" i="8"/>
  <c r="E50" i="8"/>
  <c r="E50" i="1" l="1"/>
  <c r="U50" i="1"/>
  <c r="P50" i="1"/>
  <c r="M50" i="1"/>
  <c r="G50" i="1"/>
  <c r="F52" i="17"/>
  <c r="V50" i="17"/>
  <c r="V31" i="17"/>
  <c r="E37" i="1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U31" i="6"/>
  <c r="U50" i="6" s="1"/>
  <c r="T31" i="6"/>
  <c r="T50" i="6" s="1"/>
  <c r="S31" i="6"/>
  <c r="S50" i="6" s="1"/>
  <c r="R31" i="6"/>
  <c r="R50" i="6" s="1"/>
  <c r="Q31" i="6"/>
  <c r="Q50" i="6" s="1"/>
  <c r="P31" i="6"/>
  <c r="P50" i="6" s="1"/>
  <c r="O31" i="6"/>
  <c r="O50" i="6" s="1"/>
  <c r="N31" i="6"/>
  <c r="N50" i="6" s="1"/>
  <c r="M31" i="6"/>
  <c r="M50" i="6" s="1"/>
  <c r="L31" i="6"/>
  <c r="L50" i="6" s="1"/>
  <c r="K31" i="6"/>
  <c r="K50" i="6" s="1"/>
  <c r="J31" i="6"/>
  <c r="J50" i="6" s="1"/>
  <c r="I31" i="6"/>
  <c r="I50" i="6" s="1"/>
  <c r="H31" i="6"/>
  <c r="H50" i="6" s="1"/>
  <c r="G31" i="6"/>
  <c r="G50" i="6" s="1"/>
  <c r="F31" i="6"/>
  <c r="F50" i="6" s="1"/>
  <c r="E31" i="6"/>
  <c r="E30" i="6"/>
  <c r="E29" i="6"/>
  <c r="E28" i="6"/>
  <c r="E27" i="6"/>
  <c r="E50" i="6" s="1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U50" i="13"/>
  <c r="S50" i="13"/>
  <c r="Q50" i="13"/>
  <c r="I50" i="13"/>
  <c r="F50" i="13"/>
  <c r="U50" i="14"/>
  <c r="T50" i="14"/>
  <c r="S50" i="14"/>
  <c r="R50" i="14"/>
  <c r="Q50" i="14"/>
  <c r="P50" i="14"/>
  <c r="O50" i="14"/>
  <c r="N50" i="14"/>
  <c r="M50" i="14"/>
  <c r="L50" i="14"/>
  <c r="K50" i="14"/>
  <c r="J50" i="14"/>
  <c r="I50" i="14"/>
  <c r="H50" i="14"/>
  <c r="G50" i="14"/>
  <c r="F50" i="14"/>
  <c r="E50" i="14"/>
  <c r="U50" i="15"/>
  <c r="T50" i="15"/>
  <c r="S50" i="15"/>
  <c r="R50" i="15"/>
  <c r="Q50" i="15"/>
  <c r="P50" i="15"/>
  <c r="N50" i="15"/>
  <c r="L50" i="15"/>
  <c r="K50" i="15"/>
  <c r="I50" i="15"/>
  <c r="H50" i="15"/>
  <c r="G50" i="15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0" i="8"/>
  <c r="E29" i="8"/>
  <c r="E28" i="8"/>
  <c r="E27" i="8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0" i="13"/>
  <c r="E29" i="13"/>
  <c r="E28" i="13"/>
  <c r="E27" i="13"/>
  <c r="E49" i="15"/>
  <c r="E48" i="15"/>
  <c r="E47" i="15"/>
  <c r="E46" i="15"/>
  <c r="E45" i="15"/>
  <c r="E44" i="15"/>
  <c r="E43" i="15"/>
  <c r="E42" i="15"/>
  <c r="E41" i="15"/>
  <c r="E40" i="15"/>
  <c r="E39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7" i="14"/>
  <c r="E28" i="14"/>
  <c r="E29" i="14"/>
  <c r="E30" i="14"/>
  <c r="E32" i="14"/>
  <c r="E33" i="14"/>
  <c r="E34" i="14"/>
  <c r="E35" i="14"/>
  <c r="E36" i="14"/>
  <c r="E37" i="14"/>
  <c r="E38" i="14"/>
  <c r="E39" i="14"/>
  <c r="E40" i="14"/>
  <c r="E41" i="14"/>
  <c r="E42" i="14"/>
  <c r="E43" i="14"/>
  <c r="E44" i="14"/>
  <c r="E45" i="14"/>
  <c r="E46" i="14"/>
  <c r="E47" i="14"/>
  <c r="E48" i="14"/>
  <c r="E49" i="14"/>
  <c r="U31" i="14"/>
  <c r="M31" i="14"/>
  <c r="I31" i="14"/>
  <c r="R31" i="14"/>
  <c r="J31" i="14"/>
  <c r="N31" i="14"/>
  <c r="O31" i="14"/>
  <c r="G31" i="14"/>
  <c r="P31" i="14"/>
  <c r="H31" i="14"/>
  <c r="S31" i="14"/>
  <c r="K31" i="14"/>
  <c r="Q31" i="14"/>
  <c r="T31" i="14"/>
  <c r="L31" i="14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U31" i="13"/>
  <c r="T31" i="13"/>
  <c r="T50" i="13" s="1"/>
  <c r="S31" i="13"/>
  <c r="R31" i="13"/>
  <c r="R50" i="13" s="1"/>
  <c r="Q31" i="13"/>
  <c r="P31" i="13"/>
  <c r="P50" i="13" s="1"/>
  <c r="O31" i="13"/>
  <c r="O50" i="13" s="1"/>
  <c r="N31" i="13"/>
  <c r="N50" i="13" s="1"/>
  <c r="M31" i="13"/>
  <c r="M50" i="13" s="1"/>
  <c r="L31" i="13"/>
  <c r="L50" i="13" s="1"/>
  <c r="K31" i="13"/>
  <c r="K50" i="13" s="1"/>
  <c r="J31" i="13"/>
  <c r="J50" i="13" s="1"/>
  <c r="I31" i="13"/>
  <c r="H31" i="13"/>
  <c r="H50" i="13" s="1"/>
  <c r="G31" i="13"/>
  <c r="G50" i="13" s="1"/>
  <c r="F31" i="13"/>
  <c r="U31" i="15"/>
  <c r="T31" i="15"/>
  <c r="S31" i="15"/>
  <c r="R31" i="15"/>
  <c r="Q31" i="15"/>
  <c r="P31" i="15"/>
  <c r="O31" i="15"/>
  <c r="O50" i="15" s="1"/>
  <c r="N31" i="15"/>
  <c r="M31" i="15"/>
  <c r="M50" i="15" s="1"/>
  <c r="L31" i="15"/>
  <c r="K31" i="15"/>
  <c r="J31" i="15"/>
  <c r="J50" i="15" s="1"/>
  <c r="I31" i="15"/>
  <c r="H31" i="15"/>
  <c r="G31" i="15"/>
  <c r="F31" i="15"/>
  <c r="F50" i="15" s="1"/>
  <c r="E50" i="15" l="1"/>
  <c r="E31" i="13"/>
  <c r="E50" i="13"/>
  <c r="E31" i="8"/>
  <c r="E51" i="16"/>
  <c r="E49" i="16"/>
  <c r="E48" i="16"/>
  <c r="E47" i="16"/>
  <c r="E46" i="16"/>
  <c r="E45" i="16"/>
  <c r="E44" i="16"/>
  <c r="E43" i="16"/>
  <c r="E42" i="16"/>
  <c r="E41" i="16"/>
  <c r="E40" i="16"/>
  <c r="E39" i="16"/>
  <c r="E38" i="16"/>
  <c r="E36" i="16"/>
  <c r="E35" i="16"/>
  <c r="E34" i="16"/>
  <c r="E33" i="16"/>
  <c r="E32" i="16"/>
  <c r="E31" i="16" s="1"/>
  <c r="U31" i="16"/>
  <c r="U50" i="16" s="1"/>
  <c r="U52" i="16" s="1"/>
  <c r="T31" i="16"/>
  <c r="T50" i="16" s="1"/>
  <c r="T52" i="16" s="1"/>
  <c r="S31" i="16"/>
  <c r="S50" i="16" s="1"/>
  <c r="S52" i="16" s="1"/>
  <c r="R31" i="16"/>
  <c r="R50" i="16" s="1"/>
  <c r="R52" i="16" s="1"/>
  <c r="Q31" i="16"/>
  <c r="Q50" i="16" s="1"/>
  <c r="Q52" i="16" s="1"/>
  <c r="P31" i="16"/>
  <c r="P50" i="16" s="1"/>
  <c r="P52" i="16" s="1"/>
  <c r="O31" i="16"/>
  <c r="O50" i="16" s="1"/>
  <c r="O52" i="16" s="1"/>
  <c r="N31" i="16"/>
  <c r="N50" i="16" s="1"/>
  <c r="N52" i="16" s="1"/>
  <c r="M31" i="16"/>
  <c r="M50" i="16" s="1"/>
  <c r="M52" i="16" s="1"/>
  <c r="L31" i="16"/>
  <c r="L50" i="16" s="1"/>
  <c r="L52" i="16" s="1"/>
  <c r="K31" i="16"/>
  <c r="K50" i="16" s="1"/>
  <c r="K52" i="16" s="1"/>
  <c r="J31" i="16"/>
  <c r="J50" i="16" s="1"/>
  <c r="J52" i="16" s="1"/>
  <c r="I31" i="16"/>
  <c r="I50" i="16" s="1"/>
  <c r="I52" i="16" s="1"/>
  <c r="H31" i="16"/>
  <c r="H50" i="16" s="1"/>
  <c r="H52" i="16" s="1"/>
  <c r="G31" i="16"/>
  <c r="G50" i="16" s="1"/>
  <c r="G52" i="16" s="1"/>
  <c r="F31" i="16"/>
  <c r="F50" i="16" s="1"/>
  <c r="F52" i="16" s="1"/>
  <c r="E30" i="16"/>
  <c r="E29" i="16"/>
  <c r="E28" i="16"/>
  <c r="E27" i="16"/>
  <c r="E50" i="16" s="1"/>
  <c r="E52" i="16" s="1"/>
  <c r="E51" i="4"/>
  <c r="E49" i="4"/>
  <c r="E48" i="4"/>
  <c r="E47" i="4"/>
  <c r="E46" i="4"/>
  <c r="E45" i="4"/>
  <c r="E44" i="4"/>
  <c r="E43" i="4"/>
  <c r="E42" i="4"/>
  <c r="E40" i="4"/>
  <c r="E39" i="4"/>
  <c r="E38" i="4"/>
  <c r="E37" i="4"/>
  <c r="E36" i="4"/>
  <c r="E35" i="4"/>
  <c r="E34" i="4"/>
  <c r="E33" i="4"/>
  <c r="E32" i="4"/>
  <c r="E31" i="4" s="1"/>
  <c r="U31" i="4"/>
  <c r="U50" i="4" s="1"/>
  <c r="U52" i="4" s="1"/>
  <c r="T31" i="4"/>
  <c r="T50" i="4" s="1"/>
  <c r="T52" i="4" s="1"/>
  <c r="S31" i="4"/>
  <c r="S50" i="4" s="1"/>
  <c r="S52" i="4" s="1"/>
  <c r="R31" i="4"/>
  <c r="R50" i="4" s="1"/>
  <c r="R52" i="4" s="1"/>
  <c r="Q31" i="4"/>
  <c r="Q50" i="4" s="1"/>
  <c r="Q52" i="4" s="1"/>
  <c r="P31" i="4"/>
  <c r="P50" i="4" s="1"/>
  <c r="P52" i="4" s="1"/>
  <c r="O31" i="4"/>
  <c r="O50" i="4" s="1"/>
  <c r="O52" i="4" s="1"/>
  <c r="N31" i="4"/>
  <c r="N50" i="4" s="1"/>
  <c r="N52" i="4" s="1"/>
  <c r="M31" i="4"/>
  <c r="M50" i="4" s="1"/>
  <c r="M52" i="4" s="1"/>
  <c r="L31" i="4"/>
  <c r="L50" i="4" s="1"/>
  <c r="L52" i="4" s="1"/>
  <c r="K31" i="4"/>
  <c r="K50" i="4" s="1"/>
  <c r="K52" i="4" s="1"/>
  <c r="J31" i="4"/>
  <c r="J50" i="4" s="1"/>
  <c r="J52" i="4" s="1"/>
  <c r="I31" i="4"/>
  <c r="I50" i="4" s="1"/>
  <c r="I52" i="4" s="1"/>
  <c r="H31" i="4"/>
  <c r="H50" i="4" s="1"/>
  <c r="H52" i="4" s="1"/>
  <c r="G31" i="4"/>
  <c r="G50" i="4" s="1"/>
  <c r="G52" i="4" s="1"/>
  <c r="F31" i="4"/>
  <c r="F50" i="4" s="1"/>
  <c r="F52" i="4" s="1"/>
  <c r="E30" i="4"/>
  <c r="E29" i="4"/>
  <c r="E28" i="4"/>
  <c r="E27" i="4"/>
  <c r="E50" i="4" s="1"/>
  <c r="E52" i="4" s="1"/>
  <c r="T19" i="12" l="1"/>
  <c r="U51" i="12" l="1"/>
  <c r="E51" i="12"/>
  <c r="T50" i="12"/>
  <c r="T52" i="12" s="1"/>
  <c r="R50" i="12"/>
  <c r="R52" i="12" s="1"/>
  <c r="P50" i="12"/>
  <c r="P52" i="12" s="1"/>
  <c r="N50" i="12"/>
  <c r="N52" i="12" s="1"/>
  <c r="L50" i="12"/>
  <c r="L52" i="12" s="1"/>
  <c r="J50" i="12"/>
  <c r="J52" i="12" s="1"/>
  <c r="H50" i="12"/>
  <c r="H52" i="12" s="1"/>
  <c r="F50" i="12"/>
  <c r="F52" i="12" s="1"/>
  <c r="U49" i="12"/>
  <c r="E49" i="12"/>
  <c r="U48" i="12"/>
  <c r="E48" i="12"/>
  <c r="U47" i="12"/>
  <c r="E47" i="12"/>
  <c r="U46" i="12"/>
  <c r="E46" i="12"/>
  <c r="U45" i="12"/>
  <c r="E45" i="12"/>
  <c r="U44" i="12"/>
  <c r="E44" i="12"/>
  <c r="U43" i="12"/>
  <c r="E43" i="12"/>
  <c r="U42" i="12"/>
  <c r="E42" i="12"/>
  <c r="U41" i="12"/>
  <c r="E41" i="12"/>
  <c r="U40" i="12"/>
  <c r="E40" i="12"/>
  <c r="U39" i="12"/>
  <c r="E39" i="12"/>
  <c r="U38" i="12"/>
  <c r="E38" i="12"/>
  <c r="U37" i="12"/>
  <c r="E37" i="12"/>
  <c r="U36" i="12"/>
  <c r="E36" i="12"/>
  <c r="U35" i="12"/>
  <c r="E35" i="12"/>
  <c r="U34" i="12"/>
  <c r="E34" i="12"/>
  <c r="U33" i="12"/>
  <c r="E33" i="12"/>
  <c r="U32" i="12"/>
  <c r="E32" i="12"/>
  <c r="U31" i="12"/>
  <c r="T31" i="12"/>
  <c r="S31" i="12"/>
  <c r="S50" i="12" s="1"/>
  <c r="S52" i="12" s="1"/>
  <c r="R31" i="12"/>
  <c r="Q31" i="12"/>
  <c r="Q50" i="12" s="1"/>
  <c r="Q52" i="12" s="1"/>
  <c r="P31" i="12"/>
  <c r="O31" i="12"/>
  <c r="O50" i="12" s="1"/>
  <c r="O52" i="12" s="1"/>
  <c r="N31" i="12"/>
  <c r="M31" i="12"/>
  <c r="M50" i="12" s="1"/>
  <c r="M52" i="12" s="1"/>
  <c r="L31" i="12"/>
  <c r="K31" i="12"/>
  <c r="K50" i="12" s="1"/>
  <c r="K52" i="12" s="1"/>
  <c r="J31" i="12"/>
  <c r="I31" i="12"/>
  <c r="I50" i="12" s="1"/>
  <c r="I52" i="12" s="1"/>
  <c r="H31" i="12"/>
  <c r="G31" i="12"/>
  <c r="G50" i="12" s="1"/>
  <c r="G52" i="12" s="1"/>
  <c r="F31" i="12"/>
  <c r="E31" i="12"/>
  <c r="U30" i="12"/>
  <c r="E30" i="12"/>
  <c r="U29" i="12"/>
  <c r="E29" i="12"/>
  <c r="U28" i="12"/>
  <c r="E28" i="12"/>
  <c r="U27" i="12"/>
  <c r="U50" i="12" s="1"/>
  <c r="U52" i="12" s="1"/>
  <c r="E27" i="12"/>
  <c r="E50" i="12" s="1"/>
  <c r="E52" i="12" s="1"/>
  <c r="O64" i="16" l="1"/>
  <c r="V51" i="16"/>
  <c r="V50" i="16"/>
  <c r="V49" i="16"/>
  <c r="V48" i="16"/>
  <c r="V47" i="16"/>
  <c r="V46" i="16"/>
  <c r="V45" i="16"/>
  <c r="V44" i="16"/>
  <c r="V43" i="16"/>
  <c r="V42" i="16"/>
  <c r="V41" i="16"/>
  <c r="V40" i="16"/>
  <c r="V39" i="16"/>
  <c r="V38" i="16"/>
  <c r="V37" i="16"/>
  <c r="V36" i="16"/>
  <c r="V35" i="16"/>
  <c r="V34" i="16"/>
  <c r="V33" i="16"/>
  <c r="V32" i="16"/>
  <c r="V31" i="16"/>
  <c r="V30" i="16"/>
  <c r="V29" i="16"/>
  <c r="V28" i="16"/>
  <c r="V27" i="16"/>
  <c r="T19" i="16"/>
  <c r="O64" i="15"/>
  <c r="V50" i="15"/>
  <c r="V49" i="15"/>
  <c r="V48" i="15"/>
  <c r="V47" i="15"/>
  <c r="V46" i="15"/>
  <c r="V45" i="15"/>
  <c r="V44" i="15"/>
  <c r="V43" i="15"/>
  <c r="V42" i="15"/>
  <c r="V41" i="15"/>
  <c r="V40" i="15"/>
  <c r="V39" i="15"/>
  <c r="V38" i="15"/>
  <c r="V37" i="15"/>
  <c r="V36" i="15"/>
  <c r="V35" i="15"/>
  <c r="V34" i="15"/>
  <c r="V33" i="15"/>
  <c r="V32" i="15"/>
  <c r="V30" i="15"/>
  <c r="V29" i="15"/>
  <c r="V28" i="15"/>
  <c r="V27" i="15"/>
  <c r="T19" i="15"/>
  <c r="O64" i="14"/>
  <c r="V50" i="14"/>
  <c r="V49" i="14"/>
  <c r="V48" i="14"/>
  <c r="V47" i="14"/>
  <c r="T19" i="14"/>
  <c r="O64" i="13"/>
  <c r="V50" i="13"/>
  <c r="V49" i="13"/>
  <c r="V48" i="13"/>
  <c r="V47" i="13"/>
  <c r="V46" i="13"/>
  <c r="V45" i="13"/>
  <c r="V44" i="13"/>
  <c r="V43" i="13"/>
  <c r="V42" i="13"/>
  <c r="V41" i="13"/>
  <c r="V40" i="13"/>
  <c r="V39" i="13"/>
  <c r="V38" i="13"/>
  <c r="V37" i="13"/>
  <c r="V36" i="13"/>
  <c r="V35" i="13"/>
  <c r="V32" i="13"/>
  <c r="V31" i="13"/>
  <c r="V30" i="13"/>
  <c r="V29" i="13"/>
  <c r="V28" i="13"/>
  <c r="V27" i="13"/>
  <c r="T19" i="13"/>
  <c r="V31" i="15" l="1"/>
  <c r="V46" i="14" l="1"/>
  <c r="V27" i="12"/>
  <c r="V28" i="12"/>
  <c r="V29" i="12"/>
  <c r="V30" i="12"/>
  <c r="V32" i="12"/>
  <c r="V33" i="12"/>
  <c r="V34" i="12"/>
  <c r="V35" i="12"/>
  <c r="V36" i="12"/>
  <c r="V37" i="12"/>
  <c r="V38" i="12"/>
  <c r="V39" i="12"/>
  <c r="V40" i="12"/>
  <c r="V41" i="12"/>
  <c r="V42" i="12"/>
  <c r="V43" i="12"/>
  <c r="V44" i="12"/>
  <c r="V45" i="12"/>
  <c r="V46" i="12"/>
  <c r="V47" i="12"/>
  <c r="V48" i="12"/>
  <c r="V49" i="12"/>
  <c r="O64" i="12"/>
  <c r="V45" i="14" l="1"/>
  <c r="V51" i="12"/>
  <c r="V31" i="12"/>
  <c r="O19" i="11"/>
  <c r="J19" i="11"/>
  <c r="E19" i="11"/>
  <c r="V44" i="14" l="1"/>
  <c r="V50" i="12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0" i="8"/>
  <c r="V49" i="8"/>
  <c r="V48" i="8"/>
  <c r="V47" i="8"/>
  <c r="V46" i="8"/>
  <c r="V45" i="8"/>
  <c r="V44" i="8"/>
  <c r="V43" i="8"/>
  <c r="V42" i="8"/>
  <c r="V41" i="8"/>
  <c r="V40" i="8"/>
  <c r="V39" i="8"/>
  <c r="V38" i="8"/>
  <c r="V37" i="8"/>
  <c r="V36" i="8"/>
  <c r="V35" i="8"/>
  <c r="V34" i="8"/>
  <c r="V33" i="8"/>
  <c r="V32" i="8"/>
  <c r="V31" i="8"/>
  <c r="V30" i="8"/>
  <c r="V29" i="8"/>
  <c r="V28" i="8"/>
  <c r="V27" i="8"/>
  <c r="V51" i="7"/>
  <c r="V50" i="7"/>
  <c r="V49" i="7"/>
  <c r="V48" i="7"/>
  <c r="V47" i="7"/>
  <c r="V46" i="7"/>
  <c r="V45" i="7"/>
  <c r="V44" i="7"/>
  <c r="V43" i="7"/>
  <c r="V42" i="7"/>
  <c r="V41" i="7"/>
  <c r="V40" i="7"/>
  <c r="V39" i="7"/>
  <c r="V38" i="7"/>
  <c r="V37" i="7"/>
  <c r="V36" i="7"/>
  <c r="V35" i="7"/>
  <c r="V34" i="7"/>
  <c r="V33" i="7"/>
  <c r="V32" i="7"/>
  <c r="V31" i="7"/>
  <c r="V30" i="7"/>
  <c r="V29" i="7"/>
  <c r="V28" i="7"/>
  <c r="V27" i="7"/>
  <c r="V50" i="6"/>
  <c r="V49" i="6"/>
  <c r="V48" i="6"/>
  <c r="V47" i="6"/>
  <c r="V46" i="6"/>
  <c r="V45" i="6"/>
  <c r="V44" i="6"/>
  <c r="V43" i="6"/>
  <c r="V42" i="6"/>
  <c r="V41" i="6"/>
  <c r="V40" i="6"/>
  <c r="V39" i="6"/>
  <c r="V38" i="6"/>
  <c r="V37" i="6"/>
  <c r="V36" i="6"/>
  <c r="V35" i="6"/>
  <c r="V34" i="6"/>
  <c r="V33" i="6"/>
  <c r="V32" i="6"/>
  <c r="V31" i="6"/>
  <c r="V30" i="6"/>
  <c r="V29" i="6"/>
  <c r="V28" i="6"/>
  <c r="V27" i="6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7" i="5"/>
  <c r="V51" i="4"/>
  <c r="V50" i="4"/>
  <c r="V49" i="4"/>
  <c r="V48" i="4"/>
  <c r="V47" i="4"/>
  <c r="V46" i="4"/>
  <c r="V45" i="4"/>
  <c r="V44" i="4"/>
  <c r="V43" i="4"/>
  <c r="V42" i="4"/>
  <c r="V41" i="4"/>
  <c r="V40" i="4"/>
  <c r="V39" i="4"/>
  <c r="V38" i="4"/>
  <c r="V37" i="4"/>
  <c r="V36" i="4"/>
  <c r="V35" i="4"/>
  <c r="V34" i="4"/>
  <c r="V33" i="4"/>
  <c r="V32" i="4"/>
  <c r="V31" i="4"/>
  <c r="V30" i="4"/>
  <c r="V29" i="4"/>
  <c r="V28" i="4"/>
  <c r="V27" i="4"/>
  <c r="V43" i="14" l="1"/>
  <c r="N27" i="11"/>
  <c r="O38" i="11"/>
  <c r="V42" i="14" l="1"/>
  <c r="F33" i="11"/>
  <c r="G33" i="11"/>
  <c r="H33" i="11"/>
  <c r="I33" i="11"/>
  <c r="J33" i="11"/>
  <c r="K33" i="11"/>
  <c r="L33" i="11"/>
  <c r="M33" i="11"/>
  <c r="N33" i="11"/>
  <c r="O33" i="11"/>
  <c r="P33" i="11"/>
  <c r="Q33" i="11"/>
  <c r="R33" i="11"/>
  <c r="S33" i="11"/>
  <c r="T33" i="11"/>
  <c r="U33" i="11"/>
  <c r="F34" i="11"/>
  <c r="G34" i="11"/>
  <c r="H34" i="11"/>
  <c r="I34" i="11"/>
  <c r="J34" i="11"/>
  <c r="K34" i="11"/>
  <c r="L34" i="11"/>
  <c r="M34" i="11"/>
  <c r="N34" i="11"/>
  <c r="O34" i="11"/>
  <c r="P34" i="11"/>
  <c r="Q34" i="11"/>
  <c r="R34" i="11"/>
  <c r="S34" i="11"/>
  <c r="T34" i="11"/>
  <c r="U34" i="11"/>
  <c r="F35" i="11"/>
  <c r="G35" i="11"/>
  <c r="H35" i="11"/>
  <c r="I35" i="11"/>
  <c r="J35" i="11"/>
  <c r="K35" i="11"/>
  <c r="L35" i="11"/>
  <c r="M35" i="11"/>
  <c r="N35" i="11"/>
  <c r="O35" i="11"/>
  <c r="P35" i="11"/>
  <c r="Q35" i="11"/>
  <c r="R35" i="11"/>
  <c r="S35" i="11"/>
  <c r="T35" i="11"/>
  <c r="U35" i="11"/>
  <c r="F36" i="11"/>
  <c r="G36" i="11"/>
  <c r="H36" i="11"/>
  <c r="I36" i="11"/>
  <c r="J36" i="11"/>
  <c r="K36" i="11"/>
  <c r="L36" i="11"/>
  <c r="M36" i="11"/>
  <c r="N36" i="11"/>
  <c r="O36" i="11"/>
  <c r="P36" i="11"/>
  <c r="Q36" i="11"/>
  <c r="R36" i="11"/>
  <c r="S36" i="11"/>
  <c r="T36" i="11"/>
  <c r="U36" i="11"/>
  <c r="F37" i="11"/>
  <c r="G37" i="11"/>
  <c r="H37" i="11"/>
  <c r="I37" i="11"/>
  <c r="J37" i="11"/>
  <c r="K37" i="11"/>
  <c r="L37" i="11"/>
  <c r="M37" i="11"/>
  <c r="N37" i="11"/>
  <c r="O37" i="11"/>
  <c r="P37" i="11"/>
  <c r="Q37" i="11"/>
  <c r="R37" i="11"/>
  <c r="S37" i="11"/>
  <c r="T37" i="11"/>
  <c r="U37" i="11"/>
  <c r="F38" i="11"/>
  <c r="G38" i="11"/>
  <c r="H38" i="11"/>
  <c r="I38" i="11"/>
  <c r="J38" i="11"/>
  <c r="K38" i="11"/>
  <c r="L38" i="11"/>
  <c r="M38" i="11"/>
  <c r="N38" i="11"/>
  <c r="P38" i="11"/>
  <c r="Q38" i="11"/>
  <c r="R38" i="11"/>
  <c r="S38" i="11"/>
  <c r="T38" i="11"/>
  <c r="U38" i="11"/>
  <c r="F39" i="11"/>
  <c r="G39" i="11"/>
  <c r="H39" i="11"/>
  <c r="I39" i="11"/>
  <c r="J39" i="11"/>
  <c r="K39" i="11"/>
  <c r="L39" i="11"/>
  <c r="M39" i="11"/>
  <c r="N39" i="11"/>
  <c r="O39" i="11"/>
  <c r="P39" i="11"/>
  <c r="Q39" i="11"/>
  <c r="R39" i="11"/>
  <c r="S39" i="11"/>
  <c r="T39" i="11"/>
  <c r="U39" i="11"/>
  <c r="F40" i="11"/>
  <c r="G40" i="11"/>
  <c r="H40" i="11"/>
  <c r="I40" i="11"/>
  <c r="J40" i="11"/>
  <c r="K40" i="11"/>
  <c r="L40" i="11"/>
  <c r="M40" i="11"/>
  <c r="N40" i="11"/>
  <c r="O40" i="11"/>
  <c r="P40" i="11"/>
  <c r="Q40" i="11"/>
  <c r="R40" i="11"/>
  <c r="S40" i="11"/>
  <c r="T40" i="11"/>
  <c r="U40" i="11"/>
  <c r="F41" i="11"/>
  <c r="G41" i="11"/>
  <c r="H41" i="11"/>
  <c r="I41" i="11"/>
  <c r="J41" i="11"/>
  <c r="K41" i="11"/>
  <c r="L41" i="11"/>
  <c r="M41" i="11"/>
  <c r="N41" i="11"/>
  <c r="O41" i="11"/>
  <c r="P41" i="11"/>
  <c r="Q41" i="11"/>
  <c r="R41" i="11"/>
  <c r="S41" i="11"/>
  <c r="T41" i="11"/>
  <c r="U41" i="11"/>
  <c r="F42" i="11"/>
  <c r="G42" i="11"/>
  <c r="H42" i="11"/>
  <c r="I42" i="11"/>
  <c r="J42" i="11"/>
  <c r="K42" i="11"/>
  <c r="L42" i="11"/>
  <c r="M42" i="11"/>
  <c r="N42" i="11"/>
  <c r="O42" i="11"/>
  <c r="P42" i="11"/>
  <c r="Q42" i="11"/>
  <c r="R42" i="11"/>
  <c r="S42" i="11"/>
  <c r="T42" i="11"/>
  <c r="U42" i="11"/>
  <c r="F43" i="11"/>
  <c r="G43" i="11"/>
  <c r="H43" i="11"/>
  <c r="I43" i="11"/>
  <c r="J43" i="11"/>
  <c r="K43" i="11"/>
  <c r="L43" i="11"/>
  <c r="M43" i="11"/>
  <c r="N43" i="11"/>
  <c r="O43" i="11"/>
  <c r="P43" i="11"/>
  <c r="Q43" i="11"/>
  <c r="R43" i="11"/>
  <c r="S43" i="11"/>
  <c r="T43" i="11"/>
  <c r="U43" i="11"/>
  <c r="F44" i="11"/>
  <c r="G44" i="11"/>
  <c r="H44" i="11"/>
  <c r="I44" i="11"/>
  <c r="J44" i="11"/>
  <c r="K44" i="11"/>
  <c r="L44" i="11"/>
  <c r="M44" i="11"/>
  <c r="N44" i="11"/>
  <c r="O44" i="11"/>
  <c r="P44" i="11"/>
  <c r="Q44" i="11"/>
  <c r="R44" i="11"/>
  <c r="S44" i="11"/>
  <c r="T44" i="11"/>
  <c r="U44" i="11"/>
  <c r="F45" i="11"/>
  <c r="G45" i="11"/>
  <c r="H45" i="11"/>
  <c r="I45" i="11"/>
  <c r="J45" i="11"/>
  <c r="K45" i="11"/>
  <c r="L45" i="11"/>
  <c r="M45" i="11"/>
  <c r="N45" i="11"/>
  <c r="O45" i="11"/>
  <c r="P45" i="11"/>
  <c r="Q45" i="11"/>
  <c r="R45" i="11"/>
  <c r="S45" i="11"/>
  <c r="T45" i="11"/>
  <c r="U45" i="11"/>
  <c r="F46" i="11"/>
  <c r="G46" i="11"/>
  <c r="H46" i="11"/>
  <c r="I46" i="11"/>
  <c r="J46" i="11"/>
  <c r="K46" i="11"/>
  <c r="L46" i="11"/>
  <c r="M46" i="11"/>
  <c r="N46" i="11"/>
  <c r="O46" i="11"/>
  <c r="P46" i="11"/>
  <c r="Q46" i="11"/>
  <c r="R46" i="11"/>
  <c r="S46" i="11"/>
  <c r="T46" i="11"/>
  <c r="U46" i="11"/>
  <c r="F47" i="11"/>
  <c r="G47" i="11"/>
  <c r="H47" i="11"/>
  <c r="I47" i="11"/>
  <c r="J47" i="11"/>
  <c r="K47" i="11"/>
  <c r="L47" i="11"/>
  <c r="M47" i="11"/>
  <c r="N47" i="11"/>
  <c r="O47" i="11"/>
  <c r="P47" i="11"/>
  <c r="Q47" i="11"/>
  <c r="R47" i="11"/>
  <c r="S47" i="11"/>
  <c r="T47" i="11"/>
  <c r="U47" i="11"/>
  <c r="F48" i="11"/>
  <c r="G48" i="11"/>
  <c r="H48" i="11"/>
  <c r="I48" i="11"/>
  <c r="J48" i="11"/>
  <c r="K48" i="11"/>
  <c r="L48" i="11"/>
  <c r="M48" i="11"/>
  <c r="N48" i="11"/>
  <c r="O48" i="11"/>
  <c r="P48" i="11"/>
  <c r="Q48" i="11"/>
  <c r="R48" i="11"/>
  <c r="S48" i="11"/>
  <c r="T48" i="11"/>
  <c r="U48" i="11"/>
  <c r="F49" i="11"/>
  <c r="G49" i="11"/>
  <c r="H49" i="11"/>
  <c r="I49" i="11"/>
  <c r="J49" i="11"/>
  <c r="K49" i="11"/>
  <c r="L49" i="11"/>
  <c r="M49" i="11"/>
  <c r="N49" i="11"/>
  <c r="O49" i="11"/>
  <c r="P49" i="11"/>
  <c r="Q49" i="11"/>
  <c r="R49" i="11"/>
  <c r="S49" i="11"/>
  <c r="T49" i="11"/>
  <c r="U49" i="11"/>
  <c r="G32" i="11"/>
  <c r="H32" i="11"/>
  <c r="I32" i="11"/>
  <c r="J32" i="11"/>
  <c r="K32" i="11"/>
  <c r="L32" i="11"/>
  <c r="M32" i="11"/>
  <c r="N32" i="11"/>
  <c r="O32" i="11"/>
  <c r="P32" i="11"/>
  <c r="Q32" i="11"/>
  <c r="R32" i="11"/>
  <c r="S32" i="11"/>
  <c r="T32" i="11"/>
  <c r="U32" i="11"/>
  <c r="F32" i="11"/>
  <c r="F28" i="11"/>
  <c r="G28" i="11"/>
  <c r="H28" i="11"/>
  <c r="I28" i="11"/>
  <c r="J28" i="11"/>
  <c r="K28" i="11"/>
  <c r="L28" i="11"/>
  <c r="M28" i="11"/>
  <c r="N28" i="11"/>
  <c r="O28" i="11"/>
  <c r="P28" i="11"/>
  <c r="Q28" i="11"/>
  <c r="R28" i="11"/>
  <c r="S28" i="11"/>
  <c r="T28" i="11"/>
  <c r="U28" i="11"/>
  <c r="F29" i="11"/>
  <c r="G29" i="11"/>
  <c r="H29" i="11"/>
  <c r="I29" i="11"/>
  <c r="J29" i="11"/>
  <c r="K29" i="11"/>
  <c r="L29" i="11"/>
  <c r="M29" i="11"/>
  <c r="N29" i="11"/>
  <c r="O29" i="11"/>
  <c r="P29" i="11"/>
  <c r="Q29" i="11"/>
  <c r="R29" i="11"/>
  <c r="S29" i="11"/>
  <c r="T29" i="11"/>
  <c r="U29" i="11"/>
  <c r="F30" i="11"/>
  <c r="G30" i="11"/>
  <c r="H30" i="11"/>
  <c r="I30" i="11"/>
  <c r="J30" i="11"/>
  <c r="K30" i="11"/>
  <c r="L30" i="11"/>
  <c r="M30" i="11"/>
  <c r="N30" i="11"/>
  <c r="O30" i="11"/>
  <c r="P30" i="11"/>
  <c r="Q30" i="11"/>
  <c r="R30" i="11"/>
  <c r="S30" i="11"/>
  <c r="T30" i="11"/>
  <c r="U30" i="11"/>
  <c r="G27" i="11"/>
  <c r="H27" i="11"/>
  <c r="I27" i="11"/>
  <c r="J27" i="11"/>
  <c r="K27" i="11"/>
  <c r="L27" i="11"/>
  <c r="M27" i="11"/>
  <c r="O27" i="11"/>
  <c r="P27" i="11"/>
  <c r="Q27" i="11"/>
  <c r="R27" i="11"/>
  <c r="S27" i="11"/>
  <c r="T27" i="11"/>
  <c r="U27" i="11"/>
  <c r="F27" i="11"/>
  <c r="V32" i="11" l="1"/>
  <c r="V41" i="14"/>
  <c r="V27" i="11"/>
  <c r="V30" i="11"/>
  <c r="V29" i="11"/>
  <c r="V28" i="11"/>
  <c r="V49" i="11"/>
  <c r="V48" i="11"/>
  <c r="V47" i="11"/>
  <c r="V46" i="11"/>
  <c r="V45" i="11"/>
  <c r="V44" i="11"/>
  <c r="V43" i="11"/>
  <c r="V42" i="11"/>
  <c r="V41" i="11"/>
  <c r="V40" i="11"/>
  <c r="V39" i="11"/>
  <c r="V38" i="11"/>
  <c r="V37" i="11"/>
  <c r="V36" i="11"/>
  <c r="V35" i="11"/>
  <c r="V34" i="11"/>
  <c r="V33" i="11"/>
  <c r="V27" i="1"/>
  <c r="V32" i="1"/>
  <c r="V38" i="1"/>
  <c r="V37" i="1"/>
  <c r="V36" i="1"/>
  <c r="V35" i="1"/>
  <c r="V34" i="1"/>
  <c r="V33" i="1"/>
  <c r="V30" i="1"/>
  <c r="V29" i="1"/>
  <c r="V28" i="1"/>
  <c r="V49" i="1"/>
  <c r="V48" i="1"/>
  <c r="V47" i="1"/>
  <c r="V46" i="1"/>
  <c r="V45" i="1"/>
  <c r="V44" i="1"/>
  <c r="V43" i="1"/>
  <c r="V42" i="1"/>
  <c r="V41" i="1"/>
  <c r="V40" i="1"/>
  <c r="V39" i="1"/>
  <c r="O64" i="8"/>
  <c r="T19" i="8"/>
  <c r="O64" i="7"/>
  <c r="T19" i="7"/>
  <c r="O64" i="6"/>
  <c r="T19" i="6"/>
  <c r="O64" i="5"/>
  <c r="T19" i="5"/>
  <c r="O64" i="4"/>
  <c r="T19" i="4"/>
  <c r="O64" i="3"/>
  <c r="T19" i="3"/>
  <c r="V40" i="14" l="1"/>
  <c r="E28" i="11"/>
  <c r="E29" i="11"/>
  <c r="E30" i="11"/>
  <c r="O64" i="1"/>
  <c r="T19" i="1"/>
  <c r="T19" i="11" s="1"/>
  <c r="V39" i="14" l="1"/>
  <c r="V38" i="14" l="1"/>
  <c r="P31" i="11"/>
  <c r="Q31" i="11"/>
  <c r="J31" i="11"/>
  <c r="F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27" i="11"/>
  <c r="V37" i="14" l="1"/>
  <c r="U31" i="11"/>
  <c r="S31" i="11"/>
  <c r="O31" i="11"/>
  <c r="M31" i="11"/>
  <c r="K31" i="11"/>
  <c r="H31" i="11"/>
  <c r="T31" i="11"/>
  <c r="R31" i="11"/>
  <c r="N50" i="11"/>
  <c r="N31" i="11"/>
  <c r="L31" i="11"/>
  <c r="I31" i="11"/>
  <c r="G31" i="11"/>
  <c r="J50" i="11"/>
  <c r="Q50" i="11"/>
  <c r="P50" i="11"/>
  <c r="V31" i="1"/>
  <c r="V31" i="11" l="1"/>
  <c r="V36" i="14"/>
  <c r="E31" i="11"/>
  <c r="F50" i="11"/>
  <c r="G50" i="11"/>
  <c r="I50" i="11"/>
  <c r="L50" i="11"/>
  <c r="R50" i="11"/>
  <c r="T50" i="11"/>
  <c r="H50" i="11"/>
  <c r="K50" i="11"/>
  <c r="M50" i="11"/>
  <c r="O50" i="11"/>
  <c r="S50" i="11"/>
  <c r="U50" i="11"/>
  <c r="V50" i="1"/>
  <c r="V35" i="14" l="1"/>
  <c r="V50" i="11"/>
  <c r="E50" i="11"/>
  <c r="V34" i="14" l="1"/>
  <c r="V33" i="14" l="1"/>
  <c r="F31" i="14" l="1"/>
  <c r="V32" i="14"/>
  <c r="E31" i="14" l="1"/>
  <c r="V31" i="14"/>
  <c r="V30" i="14" l="1"/>
  <c r="V29" i="14" l="1"/>
  <c r="V28" i="14" l="1"/>
  <c r="V27" i="14" l="1"/>
  <c r="G52" i="8"/>
  <c r="F52" i="8"/>
  <c r="V51" i="8"/>
  <c r="H52" i="8"/>
  <c r="R52" i="8"/>
  <c r="Q52" i="8"/>
  <c r="J52" i="8"/>
  <c r="N52" i="8"/>
  <c r="L52" i="8"/>
  <c r="T52" i="8"/>
  <c r="M52" i="8"/>
  <c r="O52" i="8"/>
  <c r="I52" i="8"/>
  <c r="P52" i="8"/>
  <c r="S52" i="8"/>
  <c r="K52" i="8"/>
  <c r="U52" i="8"/>
  <c r="F52" i="5"/>
  <c r="V51" i="5"/>
  <c r="G52" i="5"/>
  <c r="T52" i="5"/>
  <c r="M52" i="5"/>
  <c r="I52" i="5"/>
  <c r="S52" i="5"/>
  <c r="R52" i="5"/>
  <c r="Q52" i="5"/>
  <c r="P52" i="5"/>
  <c r="L52" i="5"/>
  <c r="O52" i="5"/>
  <c r="N52" i="5"/>
  <c r="J52" i="5"/>
  <c r="H52" i="5"/>
  <c r="K52" i="5"/>
  <c r="U52" i="5"/>
  <c r="V51" i="6"/>
  <c r="F52" i="6"/>
  <c r="F52" i="15"/>
  <c r="N52" i="6"/>
  <c r="H52" i="6"/>
  <c r="O52" i="6"/>
  <c r="R52" i="6"/>
  <c r="R52" i="15"/>
  <c r="K52" i="6"/>
  <c r="L52" i="6"/>
  <c r="T52" i="6"/>
  <c r="Q52" i="6"/>
  <c r="U52" i="6"/>
  <c r="U52" i="14"/>
  <c r="I52" i="6"/>
  <c r="I52" i="15"/>
  <c r="S52" i="6"/>
  <c r="K52" i="15"/>
  <c r="G52" i="6"/>
  <c r="U52" i="13"/>
  <c r="O52" i="15"/>
  <c r="Q52" i="13"/>
  <c r="I52" i="14"/>
  <c r="M52" i="6"/>
  <c r="K52" i="13"/>
  <c r="P52" i="6"/>
  <c r="H51" i="11"/>
  <c r="M52" i="14"/>
  <c r="P52" i="14"/>
  <c r="M52" i="15"/>
  <c r="O52" i="14"/>
  <c r="N52" i="13"/>
  <c r="K51" i="11"/>
  <c r="K52" i="11"/>
  <c r="J52" i="15"/>
  <c r="J52" i="6"/>
  <c r="J52" i="13"/>
  <c r="O51" i="11"/>
  <c r="K52" i="14"/>
  <c r="R52" i="13"/>
  <c r="L52" i="13"/>
  <c r="S52" i="14"/>
  <c r="L51" i="11"/>
  <c r="N52" i="14"/>
  <c r="M52" i="13"/>
  <c r="R52" i="11"/>
  <c r="R51" i="11"/>
  <c r="Q52" i="14"/>
  <c r="I52" i="13"/>
  <c r="G52" i="15"/>
  <c r="S52" i="11"/>
  <c r="J51" i="11"/>
  <c r="J52" i="11"/>
  <c r="M52" i="11"/>
  <c r="L52" i="14"/>
  <c r="H52" i="14"/>
  <c r="Q52" i="15"/>
  <c r="P51" i="11"/>
  <c r="N52" i="15"/>
  <c r="G52" i="14"/>
  <c r="H52" i="13"/>
  <c r="G52" i="11"/>
  <c r="S52" i="13"/>
  <c r="G52" i="13"/>
  <c r="P52" i="15"/>
  <c r="Q51" i="11"/>
  <c r="Q52" i="11"/>
  <c r="L52" i="15"/>
  <c r="U51" i="11"/>
  <c r="T51" i="11"/>
  <c r="T52" i="11"/>
  <c r="U52" i="15"/>
  <c r="O52" i="13"/>
  <c r="T52" i="15"/>
  <c r="V51" i="14"/>
  <c r="F51" i="11"/>
  <c r="N51" i="11"/>
  <c r="E52" i="6"/>
  <c r="S52" i="15"/>
  <c r="T52" i="14"/>
  <c r="H52" i="15"/>
  <c r="J52" i="14"/>
  <c r="F52" i="13"/>
  <c r="I51" i="11"/>
  <c r="I52" i="11"/>
  <c r="R52" i="14"/>
  <c r="T52" i="13"/>
  <c r="P52" i="13"/>
  <c r="E51" i="11" l="1"/>
  <c r="E52" i="11"/>
  <c r="F52" i="11"/>
  <c r="M51" i="11"/>
  <c r="O52" i="11"/>
  <c r="S51" i="11"/>
  <c r="H52" i="11"/>
  <c r="G51" i="11"/>
  <c r="V51" i="11" s="1"/>
  <c r="E52" i="15"/>
  <c r="V51" i="1"/>
  <c r="V51" i="15"/>
  <c r="F52" i="14"/>
  <c r="V51" i="13"/>
  <c r="E52" i="13"/>
  <c r="N52" i="11"/>
  <c r="E52" i="14"/>
  <c r="U52" i="11"/>
  <c r="P52" i="11"/>
  <c r="L52" i="11"/>
</calcChain>
</file>

<file path=xl/sharedStrings.xml><?xml version="1.0" encoding="utf-8"?>
<sst xmlns="http://schemas.openxmlformats.org/spreadsheetml/2006/main" count="1392" uniqueCount="98">
  <si>
    <t>Всего</t>
  </si>
  <si>
    <t>В том числе:</t>
  </si>
  <si>
    <t>Поддержано</t>
  </si>
  <si>
    <t>Разъяснено</t>
  </si>
  <si>
    <t>Не поддержано</t>
  </si>
  <si>
    <t>Предмет ведения РФ</t>
  </si>
  <si>
    <t>Предмет совместного ведения РФ и субъекта РФ</t>
  </si>
  <si>
    <t>Предмет ведения субъекта РФ</t>
  </si>
  <si>
    <t>Вопросы местного значения</t>
  </si>
  <si>
    <t>в форме электронного документа</t>
  </si>
  <si>
    <t>Конституционный строй</t>
  </si>
  <si>
    <t>Основы государственного управления</t>
  </si>
  <si>
    <t>Гражданское право</t>
  </si>
  <si>
    <t>Семья</t>
  </si>
  <si>
    <t xml:space="preserve">   - Жилищные вопросы;</t>
  </si>
  <si>
    <t xml:space="preserve">   - Вопросы ЖКХ.</t>
  </si>
  <si>
    <t>Труд и занятость населения</t>
  </si>
  <si>
    <t>Социальное обеспечение и социальное страхование</t>
  </si>
  <si>
    <t>Финансы</t>
  </si>
  <si>
    <t>Хозяйственная деятельность</t>
  </si>
  <si>
    <t>Внешнеэкономическая деятельность. Таможенное дело</t>
  </si>
  <si>
    <t>Природные ресурсы и охрана окружающей природной среды</t>
  </si>
  <si>
    <t>Информация и информатизация</t>
  </si>
  <si>
    <t>Образование. Наука. Культура</t>
  </si>
  <si>
    <t>Здравоохранение. Физическая культура и спорт. Туризм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</si>
  <si>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</si>
  <si>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</si>
  <si>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</si>
  <si>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</si>
  <si>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 Нотариат</t>
  </si>
  <si>
    <t>Международные отношения. Международное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</si>
  <si>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</si>
  <si>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ИТОГО:</t>
  </si>
  <si>
    <t>ВСЕГО:</t>
  </si>
  <si>
    <t>Количество привлеченных к ответственности лиц, виновных в данных нарушениях, чел.</t>
  </si>
  <si>
    <t>Начальнику управления по работе</t>
  </si>
  <si>
    <t>с обращениями граждан</t>
  </si>
  <si>
    <t>Администрации Кемеровской области</t>
  </si>
  <si>
    <t>А.А.Стрик</t>
  </si>
  <si>
    <t>СВЕДЕНИЯ</t>
  </si>
  <si>
    <t>И.О.Ф.</t>
  </si>
  <si>
    <t>Тел. ________</t>
  </si>
  <si>
    <t>Исполнитель: _________</t>
  </si>
  <si>
    <t>Классификация поступивших вопросов по предмету ведения, ед.</t>
  </si>
  <si>
    <t>за</t>
  </si>
  <si>
    <t>Тематика вопросов</t>
  </si>
  <si>
    <t>В том числе в ходе проведения личных приемов граждан с выездом на место</t>
  </si>
  <si>
    <t xml:space="preserve"> </t>
  </si>
  <si>
    <t>(подпись)</t>
  </si>
  <si>
    <t>Удовлетворен</t>
  </si>
  <si>
    <t>Частично удовлетворен</t>
  </si>
  <si>
    <t>Не удовлетворен</t>
  </si>
  <si>
    <r>
      <t>Жилище</t>
    </r>
    <r>
      <rPr>
        <sz val="10"/>
        <color theme="1"/>
        <rFont val="Times New Roman"/>
        <family val="1"/>
        <charset val="204"/>
      </rPr>
      <t>,  в том числе:</t>
    </r>
  </si>
  <si>
    <t>Руководитель аппарата</t>
  </si>
  <si>
    <t>Мнение автора о результатах рассмотрения вопросов</t>
  </si>
  <si>
    <t>на личном приеме</t>
  </si>
  <si>
    <t>по телефону</t>
  </si>
  <si>
    <t>Меры приняты</t>
  </si>
  <si>
    <t>Количество вопросов, принятых по соответствующей тематике, ед.</t>
  </si>
  <si>
    <t>в письменной форме</t>
  </si>
  <si>
    <t>Количество вопросов, поставленных на контроль, ед.</t>
  </si>
  <si>
    <t>В том числе с выездом на место</t>
  </si>
  <si>
    <t>Количество вопросов, рассмотренных:</t>
  </si>
  <si>
    <t>Комиссионно, ед.</t>
  </si>
  <si>
    <t>С выездом на место, ед.</t>
  </si>
  <si>
    <t>С участием автора, ед.</t>
  </si>
  <si>
    <t>Количество вопросов, по которым получено мнение автора о результатах их рассмотрения, ед.</t>
  </si>
  <si>
    <t>Выявлено фактов нарушения порядка рассмотрения обращений граждан, ед.</t>
  </si>
  <si>
    <t>(отчетный период)</t>
  </si>
  <si>
    <t>+</t>
  </si>
  <si>
    <t>=</t>
  </si>
  <si>
    <t xml:space="preserve">о работе с обращениями граждан, поступившими </t>
  </si>
  <si>
    <t>в администрацию</t>
  </si>
  <si>
    <t>Находится на рассмотрении, ед.</t>
  </si>
  <si>
    <t>Дан ответ по существу поставленного вопроса, ед.:</t>
  </si>
  <si>
    <t>Оставлено без ответа автору (в случаях, когда в соответствии с ч.5 ст.11 Федерального закона от 02.05.2006 № 59-ФЗ ответ на обращение не дается), ед.</t>
  </si>
  <si>
    <t>Направлено для рассмотрения по компетенции в другие органы, учреждения, организации, ед.</t>
  </si>
  <si>
    <t>Дан ответ автору (в случаях, когда ответ на вопрос дается не по существу, а в соответствии с ч.7 ст.8, ч.3 или ч.6 ст.11 Федерального закона от 02.05.2006 № 59-ФЗ), ед.</t>
  </si>
  <si>
    <t>(наименование муниципального района)</t>
  </si>
  <si>
    <r>
      <t xml:space="preserve">Количество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 xml:space="preserve">, поступивших за отчетный период в администрацию муниципального района </t>
    </r>
    <r>
      <rPr>
        <b/>
        <u/>
        <sz val="11"/>
        <color theme="1"/>
        <rFont val="Times New Roman"/>
        <family val="1"/>
        <charset val="204"/>
      </rPr>
      <t>от граждан</t>
    </r>
    <r>
      <rPr>
        <b/>
        <sz val="11"/>
        <color theme="1"/>
        <rFont val="Times New Roman"/>
        <family val="1"/>
        <charset val="204"/>
      </rPr>
      <t>, ед.</t>
    </r>
  </si>
  <si>
    <r>
      <t xml:space="preserve">Количество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 xml:space="preserve">, поступивших за отчетный период в  администрацию муниципального района </t>
    </r>
    <r>
      <rPr>
        <b/>
        <u/>
        <sz val="11"/>
        <color theme="1"/>
        <rFont val="Times New Roman"/>
        <family val="1"/>
        <charset val="204"/>
      </rPr>
      <t>из других органов, учреждений, организаций</t>
    </r>
    <r>
      <rPr>
        <b/>
        <sz val="11"/>
        <color theme="1"/>
        <rFont val="Times New Roman"/>
        <family val="1"/>
        <charset val="204"/>
      </rPr>
      <t>, ед.</t>
    </r>
  </si>
  <si>
    <t>Поступило на рассмотрение в администрацию муниципального района от граждан, а также из других органов, учреждений, организаций</t>
  </si>
  <si>
    <r>
      <rPr>
        <b/>
        <u/>
        <sz val="11"/>
        <color theme="1"/>
        <rFont val="Times New Roman"/>
        <family val="1"/>
        <charset val="204"/>
      </rPr>
      <t>Общее количество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>, поступивших за отчетный период в  администрацию муниципального района, ед.</t>
    </r>
  </si>
  <si>
    <t>администрации муниципального района</t>
  </si>
  <si>
    <r>
      <t xml:space="preserve">Количество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 xml:space="preserve">, поступивших за отчетный период в  администрацию муниципального района </t>
    </r>
    <r>
      <rPr>
        <b/>
        <u/>
        <sz val="11"/>
        <color theme="1"/>
        <rFont val="Times New Roman"/>
        <family val="1"/>
        <charset val="204"/>
      </rPr>
      <t>из Администрации Кемеровской области</t>
    </r>
    <r>
      <rPr>
        <b/>
        <sz val="11"/>
        <color theme="1"/>
        <rFont val="Times New Roman"/>
        <family val="1"/>
        <charset val="204"/>
      </rPr>
      <t>, ед.</t>
    </r>
  </si>
  <si>
    <t>Поступило на рассмотрение в  администрацию муниципального района из Администрации Кемеровской области</t>
  </si>
  <si>
    <r>
      <rPr>
        <b/>
        <u/>
        <sz val="10"/>
        <color theme="1"/>
        <rFont val="Times New Roman"/>
        <family val="1"/>
        <charset val="204"/>
      </rPr>
      <t>Количество организованных личных приемов</t>
    </r>
    <r>
      <rPr>
        <b/>
        <sz val="10"/>
        <color theme="1"/>
        <rFont val="Times New Roman"/>
        <family val="1"/>
        <charset val="204"/>
      </rPr>
      <t xml:space="preserve"> граждан главы муниципального района, ед.</t>
    </r>
  </si>
  <si>
    <r>
      <rPr>
        <b/>
        <u/>
        <sz val="10"/>
        <color theme="1"/>
        <rFont val="Times New Roman"/>
        <family val="1"/>
        <charset val="204"/>
      </rPr>
      <t>Количество вопросов</t>
    </r>
    <r>
      <rPr>
        <b/>
        <sz val="10"/>
        <color theme="1"/>
        <rFont val="Times New Roman"/>
        <family val="1"/>
        <charset val="204"/>
      </rPr>
      <t>, поступивших в ходе личных приемов граждан главы муниципального района, ед.</t>
    </r>
  </si>
  <si>
    <r>
      <rPr>
        <b/>
        <u/>
        <sz val="10"/>
        <color theme="1"/>
        <rFont val="Times New Roman"/>
        <family val="1"/>
        <charset val="204"/>
      </rPr>
      <t>Количество вопросов</t>
    </r>
    <r>
      <rPr>
        <b/>
        <sz val="10"/>
        <color theme="1"/>
        <rFont val="Times New Roman"/>
        <family val="1"/>
        <charset val="204"/>
      </rPr>
      <t>, поступивших в ходе личных приемов граждан заместителей главы муниципального района, ед.</t>
    </r>
  </si>
  <si>
    <r>
      <rPr>
        <b/>
        <u/>
        <sz val="10"/>
        <color theme="1"/>
        <rFont val="Times New Roman"/>
        <family val="1"/>
        <charset val="204"/>
      </rPr>
      <t>Количество вопросов</t>
    </r>
    <r>
      <rPr>
        <b/>
        <sz val="10"/>
        <color theme="1"/>
        <rFont val="Times New Roman"/>
        <family val="1"/>
        <charset val="204"/>
      </rPr>
      <t>, поступивших в ходе личных приемов граждан руководителей структурных подразделений, специалистов приемной граждан администрации муниципального района, ед.</t>
    </r>
  </si>
  <si>
    <t>2 квартал 2019</t>
  </si>
  <si>
    <t>1 квартал 2019</t>
  </si>
  <si>
    <t>1 полугодие 2019</t>
  </si>
  <si>
    <t>-</t>
  </si>
  <si>
    <t>Новокузнецкого муниципального района</t>
  </si>
  <si>
    <t>Вавилов И.И.</t>
  </si>
  <si>
    <t>Исполнитель: Агафонова И.В.</t>
  </si>
  <si>
    <t>Тел. (3843)32-08-37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</si>
</sst>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8">
    <xf numFmtId="0" fontId="0" fillId="0" borderId="0" xfId="0"/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4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 wrapText="1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0" fontId="4" fillId="0" borderId="48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14" xfId="0" applyNumberFormat="1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4" xfId="0" applyFont="1" applyBorder="1" applyAlignment="1" applyProtection="1">
      <alignment horizontal="center" vertical="center" wrapText="1"/>
    </xf>
    <xf numFmtId="0" fontId="0" fillId="0" borderId="0" xfId="0" applyBorder="1" applyProtection="1">
      <protection locked="0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21" xfId="0" applyNumberFormat="1" applyFont="1" applyBorder="1" applyAlignment="1" applyProtection="1">
      <alignment horizontal="center" vertical="center" wrapText="1"/>
      <protection locked="0"/>
    </xf>
    <xf numFmtId="0" fontId="4" fillId="0" borderId="52" xfId="0" applyNumberFormat="1" applyFont="1" applyBorder="1" applyAlignment="1" applyProtection="1">
      <alignment horizontal="center" vertical="center" wrapText="1"/>
      <protection locked="0"/>
    </xf>
    <xf numFmtId="0" fontId="4" fillId="0" borderId="53" xfId="0" applyNumberFormat="1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54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5" fillId="0" borderId="55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7" xfId="0" applyFont="1" applyBorder="1" applyAlignment="1" applyProtection="1">
      <alignment horizontal="center" vertical="center" wrapText="1"/>
      <protection locked="0"/>
    </xf>
    <xf numFmtId="0" fontId="7" fillId="0" borderId="48" xfId="0" applyFont="1" applyBorder="1" applyAlignment="1" applyProtection="1">
      <alignment horizontal="center" vertical="center" wrapText="1"/>
      <protection locked="0"/>
    </xf>
    <xf numFmtId="0" fontId="7" fillId="0" borderId="58" xfId="0" applyFont="1" applyBorder="1" applyAlignment="1" applyProtection="1">
      <alignment horizontal="center" vertical="center" wrapText="1"/>
      <protection locked="0"/>
    </xf>
    <xf numFmtId="0" fontId="7" fillId="0" borderId="56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8" fillId="0" borderId="0" xfId="0" applyFont="1" applyAlignme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right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textRotation="90" wrapText="1"/>
      <protection locked="0"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0" fontId="9" fillId="2" borderId="18" xfId="0" applyFont="1" applyFill="1" applyBorder="1" applyAlignment="1" applyProtection="1">
      <alignment horizontal="center" vertical="center" wrapText="1"/>
      <protection locked="0"/>
    </xf>
    <xf numFmtId="0" fontId="9" fillId="2" borderId="45" xfId="0" applyFont="1" applyFill="1" applyBorder="1" applyAlignment="1" applyProtection="1">
      <alignment horizontal="center" vertical="center" wrapText="1"/>
      <protection locked="0"/>
    </xf>
    <xf numFmtId="0" fontId="9" fillId="2" borderId="46" xfId="0" applyFont="1" applyFill="1" applyBorder="1" applyAlignment="1" applyProtection="1">
      <alignment horizontal="center" vertical="center" wrapText="1"/>
      <protection locked="0"/>
    </xf>
    <xf numFmtId="0" fontId="9" fillId="2" borderId="27" xfId="0" applyFont="1" applyFill="1" applyBorder="1" applyAlignment="1" applyProtection="1">
      <alignment horizontal="center" vertical="center" wrapText="1"/>
      <protection locked="0"/>
    </xf>
    <xf numFmtId="0" fontId="9" fillId="2" borderId="30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26" xfId="0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Fill="1" applyBorder="1" applyAlignment="1" applyProtection="1">
      <alignment vertical="center" textRotation="90" wrapText="1"/>
      <protection locked="0"/>
    </xf>
    <xf numFmtId="0" fontId="3" fillId="0" borderId="8" xfId="0" applyFont="1" applyBorder="1" applyAlignment="1" applyProtection="1">
      <alignment horizontal="center" vertical="center" textRotation="90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2" borderId="30" xfId="0" applyFont="1" applyFill="1" applyBorder="1" applyAlignment="1" applyProtection="1">
      <alignment horizontal="center" vertical="center" wrapText="1"/>
      <protection locked="0"/>
    </xf>
    <xf numFmtId="0" fontId="3" fillId="2" borderId="45" xfId="0" applyFont="1" applyFill="1" applyBorder="1" applyAlignment="1" applyProtection="1">
      <alignment horizontal="center" vertical="center" wrapText="1"/>
      <protection locked="0"/>
    </xf>
    <xf numFmtId="0" fontId="3" fillId="2" borderId="46" xfId="0" applyFont="1" applyFill="1" applyBorder="1" applyAlignment="1" applyProtection="1">
      <alignment horizontal="center" vertical="center" wrapText="1"/>
      <protection locked="0"/>
    </xf>
    <xf numFmtId="0" fontId="3" fillId="2" borderId="27" xfId="0" applyFont="1" applyFill="1" applyBorder="1" applyAlignment="1" applyProtection="1">
      <alignment horizontal="center" vertical="center" wrapText="1"/>
      <protection locked="0"/>
    </xf>
    <xf numFmtId="0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0" fontId="3" fillId="0" borderId="9" xfId="0" applyFont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center" vertical="center" textRotation="90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2" borderId="30" xfId="0" applyFont="1" applyFill="1" applyBorder="1" applyAlignment="1" applyProtection="1">
      <alignment horizontal="center" vertical="center" wrapText="1"/>
      <protection locked="0"/>
    </xf>
    <xf numFmtId="0" fontId="9" fillId="2" borderId="45" xfId="0" applyFont="1" applyFill="1" applyBorder="1" applyAlignment="1" applyProtection="1">
      <alignment horizontal="center" vertical="center" wrapText="1"/>
      <protection locked="0"/>
    </xf>
    <xf numFmtId="0" fontId="9" fillId="2" borderId="46" xfId="0" applyFont="1" applyFill="1" applyBorder="1" applyAlignment="1" applyProtection="1">
      <alignment horizontal="center" vertical="center" wrapText="1"/>
      <protection locked="0"/>
    </xf>
    <xf numFmtId="0" fontId="9" fillId="2" borderId="30" xfId="0" applyFont="1" applyFill="1" applyBorder="1" applyAlignment="1" applyProtection="1">
      <alignment horizontal="center" vertical="center" wrapText="1"/>
      <protection locked="0"/>
    </xf>
    <xf numFmtId="0" fontId="9" fillId="2" borderId="45" xfId="0" applyFont="1" applyFill="1" applyBorder="1" applyAlignment="1" applyProtection="1">
      <alignment horizontal="center" vertical="center" wrapText="1"/>
      <protection locked="0"/>
    </xf>
    <xf numFmtId="0" fontId="9" fillId="2" borderId="4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center" vertical="center" textRotation="90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59" xfId="0" applyFont="1" applyBorder="1" applyAlignment="1" applyProtection="1">
      <alignment horizontal="center" vertical="center" wrapText="1"/>
      <protection locked="0"/>
    </xf>
    <xf numFmtId="0" fontId="5" fillId="0" borderId="40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60" xfId="0" applyFont="1" applyBorder="1" applyAlignment="1" applyProtection="1">
      <alignment horizontal="center" vertical="center" wrapText="1"/>
      <protection locked="0"/>
    </xf>
    <xf numFmtId="0" fontId="5" fillId="0" borderId="61" xfId="0" applyFont="1" applyBorder="1" applyAlignment="1" applyProtection="1">
      <alignment horizontal="center" vertical="center" wrapText="1"/>
      <protection locked="0"/>
    </xf>
    <xf numFmtId="0" fontId="5" fillId="0" borderId="62" xfId="0" applyFont="1" applyBorder="1" applyAlignment="1" applyProtection="1">
      <alignment horizontal="center" vertical="center" wrapText="1"/>
      <protection locked="0"/>
    </xf>
    <xf numFmtId="0" fontId="4" fillId="0" borderId="60" xfId="0" applyNumberFormat="1" applyFont="1" applyBorder="1" applyAlignment="1" applyProtection="1">
      <alignment horizontal="center" vertical="center" wrapText="1"/>
      <protection locked="0"/>
    </xf>
    <xf numFmtId="0" fontId="4" fillId="0" borderId="22" xfId="0" applyNumberFormat="1" applyFont="1" applyBorder="1" applyAlignment="1" applyProtection="1">
      <alignment horizontal="center" vertical="center" wrapText="1"/>
      <protection locked="0"/>
    </xf>
    <xf numFmtId="0" fontId="4" fillId="0" borderId="50" xfId="0" applyNumberFormat="1" applyFont="1" applyBorder="1" applyAlignment="1" applyProtection="1">
      <alignment horizontal="center" vertical="center" wrapText="1"/>
      <protection locked="0"/>
    </xf>
    <xf numFmtId="0" fontId="4" fillId="0" borderId="20" xfId="0" applyNumberFormat="1" applyFont="1" applyBorder="1" applyAlignment="1" applyProtection="1">
      <alignment horizontal="center" vertical="center" wrapText="1"/>
      <protection locked="0"/>
    </xf>
    <xf numFmtId="0" fontId="9" fillId="2" borderId="26" xfId="0" applyFont="1" applyFill="1" applyBorder="1" applyAlignment="1" applyProtection="1">
      <alignment horizontal="center" vertical="center" wrapText="1"/>
      <protection locked="0"/>
    </xf>
    <xf numFmtId="0" fontId="9" fillId="2" borderId="27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9" xfId="0" applyFont="1" applyFill="1" applyBorder="1" applyAlignment="1" applyProtection="1">
      <alignment horizontal="center" vertical="center" wrapText="1"/>
    </xf>
    <xf numFmtId="0" fontId="4" fillId="0" borderId="40" xfId="0" applyFont="1" applyFill="1" applyBorder="1" applyAlignment="1" applyProtection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44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</xf>
    <xf numFmtId="9" fontId="0" fillId="0" borderId="0" xfId="0" applyNumberFormat="1" applyProtection="1">
      <protection locked="0"/>
    </xf>
    <xf numFmtId="0" fontId="6" fillId="0" borderId="26" xfId="0" applyFont="1" applyBorder="1" applyAlignment="1" applyProtection="1">
      <alignment horizontal="left" vertical="center" wrapText="1"/>
      <protection locked="0"/>
    </xf>
    <xf numFmtId="0" fontId="6" fillId="0" borderId="27" xfId="0" applyFont="1" applyBorder="1" applyAlignment="1" applyProtection="1">
      <alignment horizontal="left" vertical="center" wrapText="1"/>
      <protection locked="0"/>
    </xf>
    <xf numFmtId="0" fontId="6" fillId="0" borderId="28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top" wrapText="1"/>
      <protection locked="0"/>
    </xf>
    <xf numFmtId="0" fontId="5" fillId="0" borderId="20" xfId="0" applyFont="1" applyBorder="1" applyAlignment="1" applyProtection="1">
      <alignment horizontal="center" vertical="top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3" fillId="0" borderId="24" xfId="0" applyFont="1" applyBorder="1" applyAlignment="1" applyProtection="1">
      <alignment horizontal="center" vertical="center" textRotation="90" wrapText="1"/>
      <protection locked="0"/>
    </xf>
    <xf numFmtId="0" fontId="3" fillId="0" borderId="1" xfId="0" applyFont="1" applyBorder="1" applyAlignment="1" applyProtection="1">
      <alignment horizontal="center" vertical="center" textRotation="90" wrapText="1"/>
      <protection locked="0"/>
    </xf>
    <xf numFmtId="0" fontId="3" fillId="0" borderId="25" xfId="0" applyFont="1" applyBorder="1" applyAlignment="1" applyProtection="1">
      <alignment horizontal="center" vertical="center" textRotation="90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43" fontId="3" fillId="0" borderId="47" xfId="1" applyFont="1" applyBorder="1" applyAlignment="1" applyProtection="1">
      <alignment horizontal="center" vertical="center" textRotation="90" wrapText="1"/>
      <protection locked="0"/>
    </xf>
    <xf numFmtId="43" fontId="3" fillId="0" borderId="43" xfId="1" applyFont="1" applyBorder="1" applyAlignment="1" applyProtection="1">
      <alignment horizontal="center" vertical="center" textRotation="90" wrapText="1"/>
      <protection locked="0"/>
    </xf>
    <xf numFmtId="43" fontId="3" fillId="0" borderId="2" xfId="1" applyFont="1" applyBorder="1" applyAlignment="1" applyProtection="1">
      <alignment horizontal="center" vertical="center" textRotation="90" wrapText="1"/>
      <protection locked="0"/>
    </xf>
    <xf numFmtId="43" fontId="3" fillId="0" borderId="31" xfId="1" applyFont="1" applyBorder="1" applyAlignment="1" applyProtection="1">
      <alignment horizontal="center" vertical="center" textRotation="90" wrapText="1"/>
      <protection locked="0"/>
    </xf>
    <xf numFmtId="43" fontId="3" fillId="0" borderId="7" xfId="1" applyFont="1" applyBorder="1" applyAlignment="1" applyProtection="1">
      <alignment horizontal="center" vertical="center" textRotation="90" wrapText="1"/>
      <protection locked="0"/>
    </xf>
    <xf numFmtId="43" fontId="3" fillId="0" borderId="32" xfId="1" applyFont="1" applyBorder="1" applyAlignment="1" applyProtection="1">
      <alignment horizontal="center" vertical="center" textRotation="90" wrapText="1"/>
      <protection locked="0"/>
    </xf>
    <xf numFmtId="0" fontId="3" fillId="0" borderId="6" xfId="0" applyFont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center" vertical="center" textRotation="90" wrapText="1"/>
      <protection locked="0"/>
    </xf>
    <xf numFmtId="0" fontId="3" fillId="0" borderId="2" xfId="0" applyFont="1" applyBorder="1" applyAlignment="1" applyProtection="1">
      <alignment horizontal="center" vertical="center" textRotation="90" wrapText="1"/>
      <protection locked="0"/>
    </xf>
    <xf numFmtId="0" fontId="3" fillId="0" borderId="9" xfId="0" applyFont="1" applyBorder="1" applyAlignment="1" applyProtection="1">
      <alignment horizontal="center" vertical="center" textRotation="90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43" fontId="9" fillId="0" borderId="21" xfId="1" applyFont="1" applyBorder="1" applyAlignment="1" applyProtection="1">
      <alignment horizontal="center" vertical="center" wrapText="1"/>
      <protection locked="0"/>
    </xf>
    <xf numFmtId="43" fontId="9" fillId="0" borderId="22" xfId="1" applyFont="1" applyBorder="1" applyAlignment="1" applyProtection="1">
      <alignment horizontal="center" vertical="center" wrapText="1"/>
      <protection locked="0"/>
    </xf>
    <xf numFmtId="43" fontId="9" fillId="0" borderId="23" xfId="1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textRotation="90" wrapText="1"/>
      <protection locked="0"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0" fontId="9" fillId="2" borderId="30" xfId="0" applyFont="1" applyFill="1" applyBorder="1" applyAlignment="1" applyProtection="1">
      <alignment horizontal="center" vertical="center" wrapText="1"/>
      <protection locked="0"/>
    </xf>
    <xf numFmtId="0" fontId="9" fillId="2" borderId="45" xfId="0" applyFont="1" applyFill="1" applyBorder="1" applyAlignment="1" applyProtection="1">
      <alignment horizontal="center" vertical="center" wrapText="1"/>
      <protection locked="0"/>
    </xf>
    <xf numFmtId="0" fontId="9" fillId="2" borderId="46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3" fillId="0" borderId="30" xfId="0" applyFont="1" applyBorder="1" applyAlignment="1" applyProtection="1">
      <alignment horizontal="left" vertical="top" wrapText="1"/>
      <protection locked="0"/>
    </xf>
    <xf numFmtId="0" fontId="3" fillId="0" borderId="45" xfId="0" applyFont="1" applyBorder="1" applyAlignment="1" applyProtection="1">
      <alignment horizontal="left" vertical="top" wrapText="1"/>
      <protection locked="0"/>
    </xf>
    <xf numFmtId="0" fontId="3" fillId="0" borderId="46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2" fillId="0" borderId="30" xfId="0" applyFont="1" applyBorder="1" applyAlignment="1" applyProtection="1">
      <alignment horizontal="left" vertical="top" wrapText="1"/>
      <protection locked="0"/>
    </xf>
    <xf numFmtId="0" fontId="2" fillId="0" borderId="45" xfId="0" applyFont="1" applyBorder="1" applyAlignment="1" applyProtection="1">
      <alignment horizontal="left" vertical="top" wrapText="1"/>
      <protection locked="0"/>
    </xf>
    <xf numFmtId="0" fontId="2" fillId="0" borderId="46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 vertical="center" textRotation="90" wrapText="1"/>
      <protection locked="0"/>
    </xf>
    <xf numFmtId="0" fontId="3" fillId="0" borderId="50" xfId="0" applyFont="1" applyBorder="1" applyAlignment="1" applyProtection="1">
      <alignment horizontal="center" vertical="center" textRotation="90" wrapText="1"/>
      <protection locked="0"/>
    </xf>
    <xf numFmtId="0" fontId="3" fillId="0" borderId="51" xfId="0" applyFont="1" applyBorder="1" applyAlignment="1" applyProtection="1">
      <alignment horizontal="center" vertical="center" textRotation="90" wrapText="1"/>
      <protection locked="0"/>
    </xf>
    <xf numFmtId="0" fontId="3" fillId="0" borderId="12" xfId="0" applyFont="1" applyBorder="1" applyAlignment="1" applyProtection="1">
      <alignment horizontal="center" vertical="center" textRotation="90" wrapText="1"/>
      <protection locked="0"/>
    </xf>
    <xf numFmtId="0" fontId="3" fillId="0" borderId="13" xfId="0" applyFont="1" applyBorder="1" applyAlignment="1" applyProtection="1">
      <alignment horizontal="center" vertical="center" textRotation="90" wrapText="1"/>
      <protection locked="0"/>
    </xf>
    <xf numFmtId="0" fontId="3" fillId="0" borderId="14" xfId="0" applyFont="1" applyBorder="1" applyAlignment="1" applyProtection="1">
      <alignment horizontal="center" vertical="center" textRotation="90" wrapText="1"/>
      <protection locked="0"/>
    </xf>
    <xf numFmtId="0" fontId="3" fillId="2" borderId="30" xfId="0" applyFont="1" applyFill="1" applyBorder="1" applyAlignment="1" applyProtection="1">
      <alignment horizontal="center" vertical="center"/>
      <protection locked="0"/>
    </xf>
    <xf numFmtId="0" fontId="3" fillId="2" borderId="46" xfId="0" applyFont="1" applyFill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0" fillId="0" borderId="19" xfId="0" applyBorder="1" applyAlignment="1" applyProtection="1">
      <alignment horizontal="center"/>
      <protection locked="0"/>
    </xf>
    <xf numFmtId="0" fontId="3" fillId="0" borderId="52" xfId="0" applyFont="1" applyBorder="1" applyAlignment="1" applyProtection="1">
      <alignment horizontal="left" vertical="top" wrapText="1"/>
      <protection locked="0"/>
    </xf>
    <xf numFmtId="0" fontId="3" fillId="0" borderId="50" xfId="0" applyFont="1" applyBorder="1" applyAlignment="1" applyProtection="1">
      <alignment horizontal="left" vertical="top" wrapText="1"/>
      <protection locked="0"/>
    </xf>
    <xf numFmtId="0" fontId="3" fillId="0" borderId="66" xfId="0" applyFont="1" applyBorder="1" applyAlignment="1" applyProtection="1">
      <alignment horizontal="left" vertical="top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63" xfId="0" applyFont="1" applyBorder="1" applyAlignment="1" applyProtection="1">
      <alignment horizontal="center" vertical="center" wrapText="1"/>
      <protection locked="0"/>
    </xf>
    <xf numFmtId="0" fontId="3" fillId="0" borderId="48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50" xfId="0" applyFont="1" applyBorder="1" applyAlignment="1" applyProtection="1">
      <alignment horizontal="center" vertical="center" wrapText="1"/>
      <protection locked="0"/>
    </xf>
    <xf numFmtId="0" fontId="3" fillId="0" borderId="66" xfId="0" applyFont="1" applyBorder="1" applyAlignment="1" applyProtection="1">
      <alignment horizontal="center" vertical="center" wrapText="1"/>
      <protection locked="0"/>
    </xf>
    <xf numFmtId="43" fontId="3" fillId="0" borderId="63" xfId="1" applyFont="1" applyBorder="1" applyAlignment="1" applyProtection="1">
      <alignment horizontal="center" vertical="center" textRotation="90" wrapText="1"/>
      <protection locked="0"/>
    </xf>
    <xf numFmtId="43" fontId="3" fillId="0" borderId="48" xfId="1" applyFont="1" applyBorder="1" applyAlignment="1" applyProtection="1">
      <alignment horizontal="center" vertical="center" textRotation="90" wrapText="1"/>
      <protection locked="0"/>
    </xf>
    <xf numFmtId="43" fontId="3" fillId="0" borderId="57" xfId="1" applyFont="1" applyBorder="1" applyAlignment="1" applyProtection="1">
      <alignment horizontal="center" vertical="center" textRotation="90" wrapText="1"/>
      <protection locked="0"/>
    </xf>
    <xf numFmtId="43" fontId="3" fillId="0" borderId="58" xfId="1" applyFont="1" applyBorder="1" applyAlignment="1" applyProtection="1">
      <alignment horizontal="center" vertical="center" textRotation="90" wrapText="1"/>
      <protection locked="0"/>
    </xf>
    <xf numFmtId="0" fontId="3" fillId="0" borderId="63" xfId="0" applyFont="1" applyBorder="1" applyAlignment="1" applyProtection="1">
      <alignment horizontal="center" vertical="center" textRotation="90" wrapText="1"/>
      <protection locked="0"/>
    </xf>
    <xf numFmtId="0" fontId="3" fillId="0" borderId="48" xfId="0" applyFont="1" applyBorder="1" applyAlignment="1" applyProtection="1">
      <alignment horizontal="center" vertical="center" textRotation="90" wrapText="1"/>
      <protection locked="0"/>
    </xf>
    <xf numFmtId="0" fontId="3" fillId="0" borderId="31" xfId="0" applyFont="1" applyBorder="1" applyAlignment="1" applyProtection="1">
      <alignment horizontal="center" vertical="center" textRotation="90" wrapText="1"/>
      <protection locked="0"/>
    </xf>
    <xf numFmtId="0" fontId="3" fillId="0" borderId="57" xfId="0" applyFont="1" applyBorder="1" applyAlignment="1" applyProtection="1">
      <alignment horizontal="center" vertical="center" textRotation="90" wrapText="1"/>
      <protection locked="0"/>
    </xf>
    <xf numFmtId="0" fontId="3" fillId="0" borderId="64" xfId="0" applyFont="1" applyBorder="1" applyAlignment="1" applyProtection="1">
      <alignment horizontal="center" vertical="center" wrapText="1"/>
      <protection locked="0"/>
    </xf>
    <xf numFmtId="0" fontId="3" fillId="0" borderId="56" xfId="0" applyFont="1" applyBorder="1" applyAlignment="1" applyProtection="1">
      <alignment horizontal="center" vertical="center" wrapText="1"/>
      <protection locked="0"/>
    </xf>
    <xf numFmtId="0" fontId="3" fillId="0" borderId="65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textRotation="90" wrapText="1"/>
      <protection locked="0"/>
    </xf>
    <xf numFmtId="0" fontId="3" fillId="0" borderId="58" xfId="0" applyFont="1" applyBorder="1" applyAlignment="1" applyProtection="1">
      <alignment horizontal="center" vertical="center" textRotation="90" wrapText="1"/>
      <protection locked="0"/>
    </xf>
    <xf numFmtId="0" fontId="9" fillId="2" borderId="26" xfId="0" applyFont="1" applyFill="1" applyBorder="1" applyAlignment="1" applyProtection="1">
      <alignment horizontal="center" vertical="center" wrapText="1"/>
      <protection locked="0"/>
    </xf>
    <xf numFmtId="0" fontId="9" fillId="2" borderId="27" xfId="0" applyFont="1" applyFill="1" applyBorder="1" applyAlignment="1" applyProtection="1">
      <alignment horizontal="center" vertical="center" wrapText="1"/>
      <protection locked="0"/>
    </xf>
    <xf numFmtId="0" fontId="9" fillId="2" borderId="28" xfId="0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3" fillId="0" borderId="22" xfId="0" applyFont="1" applyBorder="1" applyAlignment="1" applyProtection="1">
      <alignment horizontal="left" vertical="top" wrapText="1"/>
      <protection locked="0"/>
    </xf>
    <xf numFmtId="0" fontId="3" fillId="0" borderId="23" xfId="0" applyFont="1" applyBorder="1" applyAlignment="1" applyProtection="1">
      <alignment horizontal="left" vertical="top" wrapText="1"/>
      <protection locked="0"/>
    </xf>
    <xf numFmtId="0" fontId="2" fillId="0" borderId="52" xfId="0" applyFont="1" applyBorder="1" applyAlignment="1" applyProtection="1">
      <alignment horizontal="left" vertical="top" wrapText="1"/>
      <protection locked="0"/>
    </xf>
    <xf numFmtId="0" fontId="2" fillId="0" borderId="50" xfId="0" applyFont="1" applyBorder="1" applyAlignment="1" applyProtection="1">
      <alignment horizontal="left" vertical="top" wrapText="1"/>
      <protection locked="0"/>
    </xf>
    <xf numFmtId="0" fontId="2" fillId="0" borderId="66" xfId="0" applyFont="1" applyBorder="1" applyAlignment="1" applyProtection="1">
      <alignment horizontal="left" vertical="top" wrapText="1"/>
      <protection locked="0"/>
    </xf>
    <xf numFmtId="0" fontId="3" fillId="0" borderId="26" xfId="0" applyFont="1" applyBorder="1" applyAlignment="1" applyProtection="1">
      <alignment horizontal="left" vertical="top" wrapText="1"/>
      <protection locked="0"/>
    </xf>
    <xf numFmtId="0" fontId="3" fillId="0" borderId="27" xfId="0" applyFont="1" applyBorder="1" applyAlignment="1" applyProtection="1">
      <alignment horizontal="left" vertical="top" wrapText="1"/>
      <protection locked="0"/>
    </xf>
    <xf numFmtId="0" fontId="3" fillId="0" borderId="28" xfId="0" applyFont="1" applyBorder="1" applyAlignment="1" applyProtection="1">
      <alignment horizontal="left" vertical="top" wrapText="1"/>
      <protection locked="0"/>
    </xf>
    <xf numFmtId="0" fontId="3" fillId="0" borderId="53" xfId="0" applyFont="1" applyBorder="1" applyAlignment="1" applyProtection="1">
      <alignment horizontal="left" vertical="top" wrapText="1"/>
      <protection locked="0"/>
    </xf>
    <xf numFmtId="0" fontId="3" fillId="0" borderId="51" xfId="0" applyFont="1" applyBorder="1" applyAlignment="1" applyProtection="1">
      <alignment horizontal="left" vertical="top" wrapText="1"/>
      <protection locked="0"/>
    </xf>
    <xf numFmtId="0" fontId="3" fillId="0" borderId="67" xfId="0" applyFont="1" applyBorder="1" applyAlignment="1" applyProtection="1">
      <alignment horizontal="left" vertical="top" wrapText="1"/>
      <protection locked="0"/>
    </xf>
    <xf numFmtId="0" fontId="2" fillId="0" borderId="26" xfId="0" applyFont="1" applyBorder="1" applyAlignment="1" applyProtection="1">
      <alignment horizontal="left" vertical="top" wrapText="1"/>
      <protection locked="0"/>
    </xf>
    <xf numFmtId="0" fontId="2" fillId="0" borderId="27" xfId="0" applyFont="1" applyBorder="1" applyAlignment="1" applyProtection="1">
      <alignment horizontal="left" vertical="top" wrapText="1"/>
      <protection locked="0"/>
    </xf>
    <xf numFmtId="0" fontId="2" fillId="0" borderId="28" xfId="0" applyFont="1" applyBorder="1" applyAlignment="1" applyProtection="1">
      <alignment horizontal="left" vertical="top" wrapText="1"/>
      <protection locked="0"/>
    </xf>
    <xf numFmtId="0" fontId="3" fillId="0" borderId="68" xfId="0" applyFont="1" applyBorder="1" applyAlignment="1" applyProtection="1">
      <alignment horizontal="center" vertical="center" wrapText="1"/>
      <protection locked="0"/>
    </xf>
    <xf numFmtId="0" fontId="3" fillId="0" borderId="49" xfId="0" applyFont="1" applyBorder="1" applyAlignment="1" applyProtection="1">
      <alignment horizontal="center" vertical="center" wrapText="1"/>
      <protection locked="0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3" fillId="0" borderId="15" xfId="0" applyFont="1" applyBorder="1" applyAlignment="1" applyProtection="1">
      <alignment horizontal="left" vertical="top" wrapText="1"/>
      <protection locked="0"/>
    </xf>
    <xf numFmtId="0" fontId="3" fillId="0" borderId="16" xfId="0" applyFont="1" applyBorder="1" applyAlignment="1" applyProtection="1">
      <alignment horizontal="left" vertical="top" wrapText="1"/>
      <protection locked="0"/>
    </xf>
    <xf numFmtId="0" fontId="3" fillId="0" borderId="34" xfId="0" applyFont="1" applyBorder="1" applyAlignment="1" applyProtection="1">
      <alignment horizontal="left" vertical="top" wrapText="1"/>
      <protection locked="0"/>
    </xf>
    <xf numFmtId="0" fontId="3" fillId="0" borderId="59" xfId="0" applyFont="1" applyBorder="1" applyAlignment="1" applyProtection="1">
      <alignment horizontal="left" vertical="top" wrapText="1"/>
      <protection locked="0"/>
    </xf>
  </cellXfs>
  <cellStyles count="2">
    <cellStyle name="Обычный" xfId="0" builtinId="0"/>
    <cellStyle name="Финансовый" xfId="1" builtinId="3"/>
  </cellStyles>
  <dxfs count="24"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Y125"/>
  <sheetViews>
    <sheetView tabSelected="1" topLeftCell="A4" zoomScale="85" zoomScaleNormal="85" workbookViewId="0">
      <selection activeCell="B19" sqref="B19:U52"/>
    </sheetView>
  </sheetViews>
  <sheetFormatPr defaultRowHeight="15" x14ac:dyDescent="0.25"/>
  <cols>
    <col min="1" max="1" width="3.5703125" style="4" customWidth="1"/>
    <col min="2" max="2" width="8.7109375" style="4" customWidth="1"/>
    <col min="3" max="3" width="9.140625" style="4" customWidth="1"/>
    <col min="4" max="4" width="13" style="4" customWidth="1"/>
    <col min="5" max="6" width="9.140625" style="4"/>
    <col min="7" max="8" width="9.85546875" style="4" customWidth="1"/>
    <col min="9" max="9" width="7.28515625" style="4" customWidth="1"/>
    <col min="10" max="10" width="11.140625" style="4" customWidth="1"/>
    <col min="11" max="11" width="12" style="4" customWidth="1"/>
    <col min="12" max="12" width="9.5703125" style="4" customWidth="1"/>
    <col min="13" max="13" width="11.5703125" style="4" customWidth="1"/>
    <col min="14" max="14" width="12.140625" style="4" customWidth="1"/>
    <col min="15" max="15" width="9.7109375" style="4" customWidth="1"/>
    <col min="16" max="16" width="13.7109375" style="4" customWidth="1"/>
    <col min="17" max="17" width="11.28515625" style="4" customWidth="1"/>
    <col min="18" max="20" width="9.140625" style="4"/>
    <col min="21" max="21" width="10.42578125" style="4" customWidth="1"/>
    <col min="22" max="22" width="10.140625" style="4" customWidth="1"/>
    <col min="23" max="23" width="9.85546875" style="4" customWidth="1"/>
    <col min="24" max="16384" width="9.140625" style="4"/>
  </cols>
  <sheetData>
    <row r="1" spans="2:24" ht="15.75" x14ac:dyDescent="0.25">
      <c r="Q1" s="57"/>
      <c r="R1" s="146" t="s">
        <v>35</v>
      </c>
      <c r="S1" s="146"/>
      <c r="T1" s="146"/>
      <c r="U1" s="146"/>
    </row>
    <row r="2" spans="2:24" ht="15.75" x14ac:dyDescent="0.25">
      <c r="Q2" s="57"/>
      <c r="R2" s="146" t="s">
        <v>36</v>
      </c>
      <c r="S2" s="146"/>
      <c r="T2" s="146"/>
      <c r="U2" s="146"/>
    </row>
    <row r="3" spans="2:24" ht="15.75" x14ac:dyDescent="0.25">
      <c r="Q3" s="146" t="s">
        <v>37</v>
      </c>
      <c r="R3" s="146"/>
      <c r="S3" s="146"/>
      <c r="T3" s="146"/>
      <c r="U3" s="146"/>
    </row>
    <row r="4" spans="2:24" ht="16.5" customHeight="1" x14ac:dyDescent="0.25">
      <c r="Q4" s="57"/>
      <c r="R4" s="147" t="s">
        <v>38</v>
      </c>
      <c r="S4" s="147"/>
      <c r="T4" s="147"/>
      <c r="U4" s="147"/>
    </row>
    <row r="5" spans="2:24" ht="9" customHeight="1" x14ac:dyDescent="0.25"/>
    <row r="6" spans="2:24" ht="9" customHeight="1" x14ac:dyDescent="0.25"/>
    <row r="7" spans="2:24" ht="9" customHeight="1" x14ac:dyDescent="0.25"/>
    <row r="8" spans="2:24" ht="9" customHeight="1" x14ac:dyDescent="0.25"/>
    <row r="9" spans="2:24" ht="18" customHeight="1" x14ac:dyDescent="0.25">
      <c r="B9" s="148" t="s">
        <v>39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4" t="s">
        <v>47</v>
      </c>
    </row>
    <row r="10" spans="2:24" x14ac:dyDescent="0.25">
      <c r="B10" s="148" t="s">
        <v>71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</row>
    <row r="11" spans="2:24" ht="19.5" customHeight="1" x14ac:dyDescent="0.25">
      <c r="B11" s="149" t="s">
        <v>72</v>
      </c>
      <c r="C11" s="149"/>
      <c r="D11" s="149"/>
      <c r="E11" s="149"/>
      <c r="F11" s="149"/>
      <c r="G11" s="149"/>
      <c r="H11" s="150" t="s">
        <v>94</v>
      </c>
      <c r="I11" s="150"/>
      <c r="J11" s="150"/>
      <c r="K11" s="150"/>
      <c r="L11" s="150"/>
      <c r="M11" s="150"/>
      <c r="N11" s="150"/>
      <c r="O11" s="91" t="s">
        <v>44</v>
      </c>
      <c r="P11" s="150" t="s">
        <v>92</v>
      </c>
      <c r="Q11" s="150"/>
      <c r="R11" s="150"/>
      <c r="S11" s="47"/>
      <c r="T11" s="47"/>
      <c r="U11" s="9"/>
    </row>
    <row r="12" spans="2:24" ht="27.75" customHeight="1" x14ac:dyDescent="0.25">
      <c r="E12" s="58"/>
      <c r="F12" s="58"/>
      <c r="G12" s="58"/>
      <c r="H12" s="151" t="s">
        <v>78</v>
      </c>
      <c r="I12" s="151"/>
      <c r="J12" s="151"/>
      <c r="K12" s="151"/>
      <c r="L12" s="151"/>
      <c r="M12" s="151"/>
      <c r="N12" s="151"/>
      <c r="O12" s="54"/>
      <c r="P12" s="152" t="s">
        <v>68</v>
      </c>
      <c r="Q12" s="152"/>
      <c r="R12" s="152"/>
      <c r="S12" s="59"/>
      <c r="T12" s="59"/>
      <c r="U12" s="60"/>
      <c r="V12" s="30"/>
      <c r="W12" s="30"/>
      <c r="X12" s="30"/>
    </row>
    <row r="13" spans="2:24" ht="9.75" hidden="1" customHeight="1" thickBot="1" x14ac:dyDescent="0.3">
      <c r="I13" s="54"/>
      <c r="J13" s="54"/>
      <c r="K13" s="54"/>
      <c r="L13" s="54"/>
      <c r="M13" s="54"/>
      <c r="N13" s="54"/>
      <c r="O13" s="54"/>
      <c r="P13" s="54"/>
      <c r="Q13" s="54"/>
      <c r="S13" s="61"/>
      <c r="T13" s="61"/>
      <c r="U13" s="61"/>
      <c r="V13" s="30"/>
      <c r="W13" s="30"/>
      <c r="X13" s="30"/>
    </row>
    <row r="14" spans="2:24" ht="9.75" hidden="1" customHeight="1" thickBot="1" x14ac:dyDescent="0.3">
      <c r="I14" s="54"/>
      <c r="J14" s="54"/>
      <c r="K14" s="54"/>
      <c r="L14" s="54"/>
      <c r="M14" s="54"/>
      <c r="N14" s="54"/>
      <c r="O14" s="54"/>
      <c r="P14" s="54"/>
      <c r="Q14" s="54"/>
      <c r="S14" s="61"/>
      <c r="T14" s="61"/>
      <c r="U14" s="61"/>
      <c r="V14" s="30"/>
      <c r="W14" s="30"/>
      <c r="X14" s="30"/>
    </row>
    <row r="15" spans="2:24" ht="9.75" hidden="1" customHeight="1" thickBot="1" x14ac:dyDescent="0.3">
      <c r="I15" s="54"/>
      <c r="J15" s="54"/>
      <c r="K15" s="54"/>
      <c r="L15" s="54"/>
      <c r="M15" s="54"/>
      <c r="N15" s="54"/>
      <c r="O15" s="54"/>
      <c r="P15" s="54"/>
      <c r="Q15" s="54"/>
      <c r="S15" s="61"/>
      <c r="T15" s="61"/>
      <c r="U15" s="61"/>
      <c r="V15" s="30"/>
      <c r="W15" s="30"/>
      <c r="X15" s="30"/>
    </row>
    <row r="16" spans="2:24" ht="9.75" hidden="1" customHeight="1" thickBot="1" x14ac:dyDescent="0.3">
      <c r="I16" s="54"/>
      <c r="J16" s="54"/>
      <c r="K16" s="54"/>
      <c r="L16" s="54"/>
      <c r="M16" s="54"/>
      <c r="N16" s="54"/>
      <c r="O16" s="54"/>
      <c r="P16" s="54"/>
      <c r="Q16" s="54"/>
      <c r="S16" s="61"/>
      <c r="T16" s="61"/>
      <c r="U16" s="61"/>
      <c r="V16" s="30"/>
      <c r="W16" s="30"/>
      <c r="X16" s="30"/>
    </row>
    <row r="17" spans="2:25" ht="9.75" customHeight="1" x14ac:dyDescent="0.25">
      <c r="I17" s="54"/>
      <c r="J17" s="54"/>
      <c r="K17" s="54"/>
      <c r="L17" s="54"/>
      <c r="M17" s="54"/>
      <c r="N17" s="54"/>
      <c r="O17" s="54"/>
      <c r="P17" s="54"/>
      <c r="Q17" s="54"/>
      <c r="S17" s="61"/>
      <c r="T17" s="61"/>
      <c r="U17" s="61"/>
      <c r="V17" s="30"/>
      <c r="W17" s="30"/>
      <c r="X17" s="30"/>
    </row>
    <row r="18" spans="2:25" ht="9.75" customHeight="1" thickBot="1" x14ac:dyDescent="0.3">
      <c r="I18" s="54"/>
      <c r="J18" s="54"/>
      <c r="K18" s="54"/>
      <c r="L18" s="54"/>
      <c r="M18" s="54"/>
      <c r="N18" s="54"/>
      <c r="O18" s="54"/>
      <c r="P18" s="54"/>
      <c r="Q18" s="54"/>
      <c r="S18" s="61"/>
      <c r="T18" s="61"/>
      <c r="U18" s="61"/>
      <c r="V18" s="30"/>
      <c r="W18" s="30"/>
      <c r="X18" s="30"/>
    </row>
    <row r="19" spans="2:25" ht="114.75" customHeight="1" thickBot="1" x14ac:dyDescent="0.3">
      <c r="B19" s="141" t="s">
        <v>79</v>
      </c>
      <c r="C19" s="142"/>
      <c r="D19" s="142"/>
      <c r="E19" s="45">
        <f>'1 квартал'!E19+'2 квартал'!E19</f>
        <v>249</v>
      </c>
      <c r="F19" s="62" t="s">
        <v>69</v>
      </c>
      <c r="G19" s="141" t="s">
        <v>80</v>
      </c>
      <c r="H19" s="142"/>
      <c r="I19" s="143"/>
      <c r="J19" s="45">
        <f>'1 квартал'!J19+'2 квартал'!J19</f>
        <v>27</v>
      </c>
      <c r="K19" s="62" t="s">
        <v>69</v>
      </c>
      <c r="L19" s="141" t="s">
        <v>84</v>
      </c>
      <c r="M19" s="142"/>
      <c r="N19" s="143"/>
      <c r="O19" s="45">
        <f>'1 квартал'!O19+'2 квартал'!O19</f>
        <v>147</v>
      </c>
      <c r="P19" s="62" t="s">
        <v>70</v>
      </c>
      <c r="Q19" s="141" t="s">
        <v>82</v>
      </c>
      <c r="R19" s="144"/>
      <c r="S19" s="145"/>
      <c r="T19" s="45">
        <f>'1 квартал'!T19+'2 квартал'!T19</f>
        <v>423</v>
      </c>
      <c r="U19" s="61"/>
      <c r="V19" s="30"/>
      <c r="W19" s="30"/>
      <c r="X19" s="30"/>
      <c r="Y19" s="56"/>
    </row>
    <row r="20" spans="2:25" ht="18" customHeight="1" x14ac:dyDescent="0.25">
      <c r="I20" s="54"/>
      <c r="J20" s="54"/>
      <c r="K20" s="54"/>
      <c r="L20" s="54"/>
      <c r="M20" s="54"/>
      <c r="N20" s="54"/>
      <c r="O20" s="54"/>
      <c r="P20" s="54"/>
      <c r="Q20" s="54"/>
      <c r="S20" s="61"/>
      <c r="T20" s="61"/>
      <c r="U20" s="61"/>
    </row>
    <row r="21" spans="2:25" ht="21" customHeight="1" thickBot="1" x14ac:dyDescent="0.3"/>
    <row r="22" spans="2:25" ht="59.25" customHeight="1" x14ac:dyDescent="0.25">
      <c r="B22" s="176" t="s">
        <v>45</v>
      </c>
      <c r="C22" s="177"/>
      <c r="D22" s="178"/>
      <c r="E22" s="182" t="s">
        <v>58</v>
      </c>
      <c r="F22" s="160"/>
      <c r="G22" s="160"/>
      <c r="H22" s="160"/>
      <c r="I22" s="161"/>
      <c r="J22" s="156" t="s">
        <v>73</v>
      </c>
      <c r="K22" s="183" t="s">
        <v>74</v>
      </c>
      <c r="L22" s="184"/>
      <c r="M22" s="184"/>
      <c r="N22" s="185"/>
      <c r="O22" s="156" t="s">
        <v>76</v>
      </c>
      <c r="P22" s="156" t="s">
        <v>77</v>
      </c>
      <c r="Q22" s="156" t="s">
        <v>75</v>
      </c>
      <c r="R22" s="159" t="s">
        <v>43</v>
      </c>
      <c r="S22" s="160"/>
      <c r="T22" s="160"/>
      <c r="U22" s="161"/>
    </row>
    <row r="23" spans="2:25" ht="17.25" customHeight="1" x14ac:dyDescent="0.25">
      <c r="B23" s="179"/>
      <c r="C23" s="180"/>
      <c r="D23" s="181"/>
      <c r="E23" s="162" t="s">
        <v>0</v>
      </c>
      <c r="F23" s="164" t="s">
        <v>1</v>
      </c>
      <c r="G23" s="164"/>
      <c r="H23" s="164"/>
      <c r="I23" s="165"/>
      <c r="J23" s="157"/>
      <c r="K23" s="166" t="s">
        <v>2</v>
      </c>
      <c r="L23" s="168" t="s">
        <v>57</v>
      </c>
      <c r="M23" s="168" t="s">
        <v>3</v>
      </c>
      <c r="N23" s="170" t="s">
        <v>4</v>
      </c>
      <c r="O23" s="157"/>
      <c r="P23" s="157"/>
      <c r="Q23" s="157"/>
      <c r="R23" s="172" t="s">
        <v>5</v>
      </c>
      <c r="S23" s="174" t="s">
        <v>6</v>
      </c>
      <c r="T23" s="174" t="s">
        <v>7</v>
      </c>
      <c r="U23" s="186" t="s">
        <v>8</v>
      </c>
    </row>
    <row r="24" spans="2:25" ht="123.75" customHeight="1" thickBot="1" x14ac:dyDescent="0.3">
      <c r="B24" s="179"/>
      <c r="C24" s="180"/>
      <c r="D24" s="181"/>
      <c r="E24" s="163"/>
      <c r="F24" s="89" t="s">
        <v>59</v>
      </c>
      <c r="G24" s="89" t="s">
        <v>55</v>
      </c>
      <c r="H24" s="89" t="s">
        <v>56</v>
      </c>
      <c r="I24" s="88" t="s">
        <v>9</v>
      </c>
      <c r="J24" s="158"/>
      <c r="K24" s="167"/>
      <c r="L24" s="169"/>
      <c r="M24" s="169"/>
      <c r="N24" s="171"/>
      <c r="O24" s="158"/>
      <c r="P24" s="158"/>
      <c r="Q24" s="158"/>
      <c r="R24" s="173"/>
      <c r="S24" s="175"/>
      <c r="T24" s="175"/>
      <c r="U24" s="187"/>
      <c r="X24" s="56"/>
    </row>
    <row r="25" spans="2:25" ht="15.75" thickBot="1" x14ac:dyDescent="0.3">
      <c r="B25" s="188">
        <v>1</v>
      </c>
      <c r="C25" s="189"/>
      <c r="D25" s="190"/>
      <c r="E25" s="65">
        <v>2</v>
      </c>
      <c r="F25" s="93">
        <v>3</v>
      </c>
      <c r="G25" s="93">
        <v>4</v>
      </c>
      <c r="H25" s="93">
        <v>5</v>
      </c>
      <c r="I25" s="94">
        <v>6</v>
      </c>
      <c r="J25" s="68">
        <v>7</v>
      </c>
      <c r="K25" s="92">
        <v>8</v>
      </c>
      <c r="L25" s="93">
        <v>9</v>
      </c>
      <c r="M25" s="93">
        <v>10</v>
      </c>
      <c r="N25" s="94">
        <v>11</v>
      </c>
      <c r="O25" s="70">
        <v>12</v>
      </c>
      <c r="P25" s="71">
        <v>13</v>
      </c>
      <c r="Q25" s="71">
        <v>14</v>
      </c>
      <c r="R25" s="92">
        <v>15</v>
      </c>
      <c r="S25" s="93">
        <v>16</v>
      </c>
      <c r="T25" s="93">
        <v>17</v>
      </c>
      <c r="U25" s="94">
        <v>18</v>
      </c>
    </row>
    <row r="26" spans="2:25" ht="30.75" customHeight="1" thickBot="1" x14ac:dyDescent="0.3">
      <c r="B26" s="176" t="s">
        <v>81</v>
      </c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8"/>
    </row>
    <row r="27" spans="2:25" ht="19.5" customHeight="1" thickBot="1" x14ac:dyDescent="0.3">
      <c r="B27" s="191" t="s">
        <v>10</v>
      </c>
      <c r="C27" s="192"/>
      <c r="D27" s="193"/>
      <c r="E27" s="12">
        <f>'1 квартал'!E27+'2 квартал'!E27</f>
        <v>16</v>
      </c>
      <c r="F27" s="12">
        <f>'1 квартал'!F27+'2 квартал'!F27</f>
        <v>8</v>
      </c>
      <c r="G27" s="12">
        <f>'1 квартал'!G27+'2 квартал'!G27</f>
        <v>2</v>
      </c>
      <c r="H27" s="12">
        <f>'1 квартал'!H27+'2 квартал'!H27</f>
        <v>0</v>
      </c>
      <c r="I27" s="12">
        <f>'1 квартал'!I27+'2 квартал'!I27</f>
        <v>6</v>
      </c>
      <c r="J27" s="12">
        <f>'1 квартал'!J27+'2 квартал'!J27</f>
        <v>2</v>
      </c>
      <c r="K27" s="12">
        <f>'1 квартал'!K27+'2 квартал'!K27</f>
        <v>1</v>
      </c>
      <c r="L27" s="12">
        <f>'1 квартал'!L27+'2 квартал'!L27</f>
        <v>0</v>
      </c>
      <c r="M27" s="12">
        <f>'1 квартал'!M27+'2 квартал'!M27</f>
        <v>11</v>
      </c>
      <c r="N27" s="12">
        <f>'1 квартал'!N27+'2 квартал'!N27</f>
        <v>0</v>
      </c>
      <c r="O27" s="12">
        <f>'1 квартал'!O27+'2 квартал'!O27</f>
        <v>2</v>
      </c>
      <c r="P27" s="12">
        <f>'1 квартал'!P27+'2 квартал'!P27</f>
        <v>0</v>
      </c>
      <c r="Q27" s="12">
        <f>'1 квартал'!Q27+'2 квартал'!Q27</f>
        <v>0</v>
      </c>
      <c r="R27" s="12">
        <f>'1 квартал'!R27+'2 квартал'!R27</f>
        <v>0</v>
      </c>
      <c r="S27" s="12">
        <f>'1 квартал'!S27+'2 квартал'!S27</f>
        <v>0</v>
      </c>
      <c r="T27" s="12">
        <f>'1 квартал'!T27+'2 квартал'!T27</f>
        <v>0</v>
      </c>
      <c r="U27" s="12">
        <f>'1 квартал'!U27+'2 квартал'!U27</f>
        <v>5</v>
      </c>
      <c r="V27" s="4" t="str">
        <f>IF((F27+G27+H27+I27)=(J27+K27+L27+M27+N27+O27),"Верно","Ошибка")</f>
        <v>Верно</v>
      </c>
    </row>
    <row r="28" spans="2:25" ht="28.5" customHeight="1" thickBot="1" x14ac:dyDescent="0.3">
      <c r="B28" s="153" t="s">
        <v>11</v>
      </c>
      <c r="C28" s="154"/>
      <c r="D28" s="155"/>
      <c r="E28" s="12">
        <f>'1 квартал'!E28+'2 квартал'!E28</f>
        <v>43</v>
      </c>
      <c r="F28" s="12">
        <f>'1 квартал'!F28+'2 квартал'!F28</f>
        <v>34</v>
      </c>
      <c r="G28" s="12">
        <f>'1 квартал'!G28+'2 квартал'!G28</f>
        <v>9</v>
      </c>
      <c r="H28" s="12">
        <f>'1 квартал'!H28+'2 квартал'!H28</f>
        <v>0</v>
      </c>
      <c r="I28" s="12">
        <f>'1 квартал'!I28+'2 квартал'!I28</f>
        <v>0</v>
      </c>
      <c r="J28" s="12">
        <f>'1 квартал'!J28+'2 квартал'!J28</f>
        <v>7</v>
      </c>
      <c r="K28" s="12">
        <f>'1 квартал'!K28+'2 квартал'!K28</f>
        <v>1</v>
      </c>
      <c r="L28" s="12">
        <f>'1 квартал'!L28+'2 квартал'!L28</f>
        <v>0</v>
      </c>
      <c r="M28" s="12">
        <f>'1 квартал'!M28+'2 квартал'!M28</f>
        <v>32</v>
      </c>
      <c r="N28" s="12">
        <f>'1 квартал'!N28+'2 квартал'!N28</f>
        <v>0</v>
      </c>
      <c r="O28" s="12">
        <f>'1 квартал'!O28+'2 квартал'!O28</f>
        <v>3</v>
      </c>
      <c r="P28" s="12">
        <f>'1 квартал'!P28+'2 квартал'!P28</f>
        <v>0</v>
      </c>
      <c r="Q28" s="12">
        <f>'1 квартал'!Q28+'2 квартал'!Q28</f>
        <v>0</v>
      </c>
      <c r="R28" s="12">
        <f>'1 квартал'!R28+'2 квартал'!R28</f>
        <v>0</v>
      </c>
      <c r="S28" s="12">
        <f>'1 квартал'!S28+'2 квартал'!S28</f>
        <v>0</v>
      </c>
      <c r="T28" s="12">
        <f>'1 квартал'!T28+'2 квартал'!T28</f>
        <v>0</v>
      </c>
      <c r="U28" s="12">
        <f>'1 квартал'!U28+'2 квартал'!U28</f>
        <v>22</v>
      </c>
      <c r="V28" s="4" t="str">
        <f t="shared" ref="V28:V51" si="0">IF((F28+G28+H28+I28)=(J28+K28+L28+M28+N28+O28),"Верно","Ошибка")</f>
        <v>Верно</v>
      </c>
    </row>
    <row r="29" spans="2:25" ht="19.5" customHeight="1" thickBot="1" x14ac:dyDescent="0.3">
      <c r="B29" s="153" t="s">
        <v>12</v>
      </c>
      <c r="C29" s="154"/>
      <c r="D29" s="155"/>
      <c r="E29" s="12">
        <f>'1 квартал'!E29+'2 квартал'!E29</f>
        <v>4</v>
      </c>
      <c r="F29" s="12">
        <f>'1 квартал'!F29+'2 квартал'!F29</f>
        <v>3</v>
      </c>
      <c r="G29" s="12">
        <f>'1 квартал'!G29+'2 квартал'!G29</f>
        <v>0</v>
      </c>
      <c r="H29" s="12">
        <f>'1 квартал'!H29+'2 квартал'!H29</f>
        <v>0</v>
      </c>
      <c r="I29" s="12">
        <f>'1 квартал'!I29+'2 квартал'!I29</f>
        <v>1</v>
      </c>
      <c r="J29" s="12">
        <f>'1 квартал'!J29+'2 квартал'!J29</f>
        <v>0</v>
      </c>
      <c r="K29" s="12">
        <f>'1 квартал'!K29+'2 квартал'!K29</f>
        <v>0</v>
      </c>
      <c r="L29" s="12">
        <f>'1 квартал'!L29+'2 квартал'!L29</f>
        <v>0</v>
      </c>
      <c r="M29" s="12">
        <f>'1 квартал'!M29+'2 квартал'!M29</f>
        <v>4</v>
      </c>
      <c r="N29" s="12">
        <f>'1 квартал'!N29+'2 квартал'!N29</f>
        <v>0</v>
      </c>
      <c r="O29" s="12">
        <f>'1 квартал'!O29+'2 квартал'!O29</f>
        <v>0</v>
      </c>
      <c r="P29" s="12">
        <f>'1 квартал'!P29+'2 квартал'!P29</f>
        <v>0</v>
      </c>
      <c r="Q29" s="12">
        <f>'1 квартал'!Q29+'2 квартал'!Q29</f>
        <v>0</v>
      </c>
      <c r="R29" s="12">
        <f>'1 квартал'!R29+'2 квартал'!R29</f>
        <v>0</v>
      </c>
      <c r="S29" s="12">
        <f>'1 квартал'!S29+'2 квартал'!S29</f>
        <v>0</v>
      </c>
      <c r="T29" s="12">
        <f>'1 квартал'!T29+'2 квартал'!T29</f>
        <v>0</v>
      </c>
      <c r="U29" s="12">
        <f>'1 квартал'!U29+'2 квартал'!U29</f>
        <v>4</v>
      </c>
      <c r="V29" s="4" t="str">
        <f t="shared" si="0"/>
        <v>Верно</v>
      </c>
    </row>
    <row r="30" spans="2:25" ht="19.5" customHeight="1" thickBot="1" x14ac:dyDescent="0.3">
      <c r="B30" s="153" t="s">
        <v>13</v>
      </c>
      <c r="C30" s="154"/>
      <c r="D30" s="155"/>
      <c r="E30" s="12">
        <f>'1 квартал'!E30+'2 квартал'!E30</f>
        <v>3</v>
      </c>
      <c r="F30" s="12">
        <f>'1 квартал'!F30+'2 квартал'!F30</f>
        <v>2</v>
      </c>
      <c r="G30" s="12">
        <f>'1 квартал'!G30+'2 квартал'!G30</f>
        <v>1</v>
      </c>
      <c r="H30" s="12">
        <f>'1 квартал'!H30+'2 квартал'!H30</f>
        <v>0</v>
      </c>
      <c r="I30" s="12">
        <f>'1 квартал'!I30+'2 квартал'!I30</f>
        <v>0</v>
      </c>
      <c r="J30" s="12">
        <f>'1 квартал'!J30+'2 квартал'!J30</f>
        <v>0</v>
      </c>
      <c r="K30" s="12">
        <f>'1 квартал'!K30+'2 квартал'!K30</f>
        <v>0</v>
      </c>
      <c r="L30" s="12">
        <f>'1 квартал'!L30+'2 квартал'!L30</f>
        <v>0</v>
      </c>
      <c r="M30" s="12">
        <f>'1 квартал'!M30+'2 квартал'!M30</f>
        <v>3</v>
      </c>
      <c r="N30" s="12">
        <f>'1 квартал'!N30+'2 квартал'!N30</f>
        <v>0</v>
      </c>
      <c r="O30" s="12">
        <f>'1 квартал'!O30+'2 квартал'!O30</f>
        <v>0</v>
      </c>
      <c r="P30" s="12">
        <f>'1 квартал'!P30+'2 квартал'!P30</f>
        <v>0</v>
      </c>
      <c r="Q30" s="12">
        <f>'1 квартал'!Q30+'2 квартал'!Q30</f>
        <v>0</v>
      </c>
      <c r="R30" s="12">
        <f>'1 квартал'!R30+'2 квартал'!R30</f>
        <v>0</v>
      </c>
      <c r="S30" s="12">
        <f>'1 квартал'!S30+'2 квартал'!S30</f>
        <v>0</v>
      </c>
      <c r="T30" s="12">
        <f>'1 квартал'!T30+'2 квартал'!T30</f>
        <v>0</v>
      </c>
      <c r="U30" s="12">
        <f>'1 квартал'!U30+'2 квартал'!U30</f>
        <v>1</v>
      </c>
      <c r="V30" s="4" t="str">
        <f t="shared" si="0"/>
        <v>Верно</v>
      </c>
    </row>
    <row r="31" spans="2:25" ht="24" customHeight="1" thickBot="1" x14ac:dyDescent="0.3">
      <c r="B31" s="153" t="s">
        <v>52</v>
      </c>
      <c r="C31" s="154"/>
      <c r="D31" s="155"/>
      <c r="E31" s="12">
        <f>'1 квартал'!E31+'2 квартал'!E31</f>
        <v>664</v>
      </c>
      <c r="F31" s="12">
        <f>'1 квартал'!F31+'2 квартал'!F31</f>
        <v>180</v>
      </c>
      <c r="G31" s="12">
        <f>'1 квартал'!G31+'2 квартал'!G31</f>
        <v>87</v>
      </c>
      <c r="H31" s="12">
        <f>'1 квартал'!H31+'2 квартал'!H31</f>
        <v>378</v>
      </c>
      <c r="I31" s="12">
        <f>'1 квартал'!I31+'2 квартал'!I31</f>
        <v>19</v>
      </c>
      <c r="J31" s="12">
        <f>'1 квартал'!J31+'2 квартал'!J31</f>
        <v>59</v>
      </c>
      <c r="K31" s="12">
        <f>'1 квартал'!K31+'2 квартал'!K31</f>
        <v>48</v>
      </c>
      <c r="L31" s="12">
        <f>'1 квартал'!L31+'2 квартал'!L31</f>
        <v>85</v>
      </c>
      <c r="M31" s="12">
        <f>'1 квартал'!M31+'2 квартал'!M31</f>
        <v>397</v>
      </c>
      <c r="N31" s="12">
        <f>'1 квартал'!N31+'2 квартал'!N31</f>
        <v>61</v>
      </c>
      <c r="O31" s="12">
        <f>'1 квартал'!O31+'2 квартал'!O31</f>
        <v>14</v>
      </c>
      <c r="P31" s="12">
        <f>'1 квартал'!P31+'2 квартал'!P31</f>
        <v>0</v>
      </c>
      <c r="Q31" s="12">
        <f>'1 квартал'!Q31+'2 квартал'!Q31</f>
        <v>0</v>
      </c>
      <c r="R31" s="12">
        <f>'1 квартал'!R31+'2 квартал'!R31</f>
        <v>0</v>
      </c>
      <c r="S31" s="12">
        <f>'1 квартал'!S31+'2 квартал'!S31</f>
        <v>0</v>
      </c>
      <c r="T31" s="12">
        <f>'1 квартал'!T31+'2 квартал'!T31</f>
        <v>0</v>
      </c>
      <c r="U31" s="12">
        <f>'1 квартал'!U31+'2 квартал'!U31</f>
        <v>215</v>
      </c>
      <c r="V31" s="4" t="str">
        <f t="shared" si="0"/>
        <v>Верно</v>
      </c>
    </row>
    <row r="32" spans="2:25" ht="15.75" thickBot="1" x14ac:dyDescent="0.3">
      <c r="B32" s="194" t="s">
        <v>14</v>
      </c>
      <c r="C32" s="195"/>
      <c r="D32" s="196"/>
      <c r="E32" s="12">
        <f>'1 квартал'!E32+'2 квартал'!E32</f>
        <v>329</v>
      </c>
      <c r="F32" s="12">
        <f>'1 квартал'!F32+'2 квартал'!F32</f>
        <v>99</v>
      </c>
      <c r="G32" s="12">
        <f>'1 квартал'!G32+'2 квартал'!G32</f>
        <v>10</v>
      </c>
      <c r="H32" s="12">
        <f>'1 квартал'!H32+'2 квартал'!H32</f>
        <v>218</v>
      </c>
      <c r="I32" s="12">
        <f>'1 квартал'!I32+'2 квартал'!I32</f>
        <v>2</v>
      </c>
      <c r="J32" s="12">
        <f>'1 квартал'!J32+'2 квартал'!J32</f>
        <v>24</v>
      </c>
      <c r="K32" s="12">
        <f>'1 квартал'!K32+'2 квартал'!K32</f>
        <v>21</v>
      </c>
      <c r="L32" s="12">
        <f>'1 квартал'!L32+'2 квартал'!L32</f>
        <v>42</v>
      </c>
      <c r="M32" s="12">
        <f>'1 квартал'!M32+'2 квартал'!M32</f>
        <v>216</v>
      </c>
      <c r="N32" s="12">
        <f>'1 квартал'!N32+'2 квартал'!N32</f>
        <v>25</v>
      </c>
      <c r="O32" s="12">
        <f>'1 квартал'!O32+'2 квартал'!O32</f>
        <v>1</v>
      </c>
      <c r="P32" s="12">
        <f>'1 квартал'!P32+'2 квартал'!P32</f>
        <v>0</v>
      </c>
      <c r="Q32" s="12">
        <f>'1 квартал'!Q32+'2 квартал'!Q32</f>
        <v>0</v>
      </c>
      <c r="R32" s="12">
        <f>'1 квартал'!R32+'2 квартал'!R32</f>
        <v>0</v>
      </c>
      <c r="S32" s="12">
        <f>'1 квартал'!S32+'2 квартал'!S32</f>
        <v>0</v>
      </c>
      <c r="T32" s="12">
        <f>'1 квартал'!T32+'2 квартал'!T32</f>
        <v>0</v>
      </c>
      <c r="U32" s="12">
        <f>'1 квартал'!U32+'2 квартал'!U32</f>
        <v>101</v>
      </c>
      <c r="V32" s="4" t="str">
        <f t="shared" si="0"/>
        <v>Верно</v>
      </c>
    </row>
    <row r="33" spans="2:22" ht="15.75" thickBot="1" x14ac:dyDescent="0.3">
      <c r="B33" s="194" t="s">
        <v>15</v>
      </c>
      <c r="C33" s="195"/>
      <c r="D33" s="196"/>
      <c r="E33" s="12">
        <f>'1 квартал'!E33+'2 квартал'!E33</f>
        <v>286</v>
      </c>
      <c r="F33" s="12">
        <f>'1 квартал'!F33+'2 квартал'!F33</f>
        <v>81</v>
      </c>
      <c r="G33" s="12">
        <f>'1 квартал'!G33+'2 квартал'!G33</f>
        <v>77</v>
      </c>
      <c r="H33" s="12">
        <f>'1 квартал'!H33+'2 квартал'!H33</f>
        <v>160</v>
      </c>
      <c r="I33" s="12">
        <f>'1 квартал'!I33+'2 квартал'!I33</f>
        <v>17</v>
      </c>
      <c r="J33" s="12">
        <f>'1 квартал'!J33+'2 квартал'!J33</f>
        <v>35</v>
      </c>
      <c r="K33" s="12">
        <f>'1 квартал'!K33+'2 квартал'!K33</f>
        <v>27</v>
      </c>
      <c r="L33" s="12">
        <f>'1 квартал'!L33+'2 квартал'!L33</f>
        <v>43</v>
      </c>
      <c r="M33" s="12">
        <f>'1 квартал'!M33+'2 квартал'!M33</f>
        <v>181</v>
      </c>
      <c r="N33" s="12">
        <f>'1 квартал'!N33+'2 квартал'!N33</f>
        <v>36</v>
      </c>
      <c r="O33" s="12">
        <f>'1 квартал'!O33+'2 квартал'!O33</f>
        <v>13</v>
      </c>
      <c r="P33" s="12">
        <f>'1 квартал'!P33+'2 квартал'!P33</f>
        <v>0</v>
      </c>
      <c r="Q33" s="12">
        <f>'1 квартал'!Q33+'2 квартал'!Q33</f>
        <v>0</v>
      </c>
      <c r="R33" s="12">
        <f>'1 квартал'!R33+'2 квартал'!R33</f>
        <v>0</v>
      </c>
      <c r="S33" s="12">
        <f>'1 квартал'!S33+'2 квартал'!S33</f>
        <v>0</v>
      </c>
      <c r="T33" s="12">
        <f>'1 квартал'!T33+'2 квартал'!T33</f>
        <v>0</v>
      </c>
      <c r="U33" s="12">
        <f>'1 квартал'!U33+'2 квартал'!U33</f>
        <v>114</v>
      </c>
      <c r="V33" s="4" t="str">
        <f t="shared" si="0"/>
        <v>Верно</v>
      </c>
    </row>
    <row r="34" spans="2:22" ht="19.5" customHeight="1" thickBot="1" x14ac:dyDescent="0.3">
      <c r="B34" s="153" t="s">
        <v>16</v>
      </c>
      <c r="C34" s="154"/>
      <c r="D34" s="155"/>
      <c r="E34" s="12">
        <f>'1 квартал'!E34+'2 квартал'!E34</f>
        <v>6</v>
      </c>
      <c r="F34" s="12">
        <f>'1 квартал'!F34+'2 квартал'!F34</f>
        <v>5</v>
      </c>
      <c r="G34" s="12">
        <f>'1 квартал'!G34+'2 квартал'!G34</f>
        <v>1</v>
      </c>
      <c r="H34" s="12">
        <f>'1 квартал'!H34+'2 квартал'!H34</f>
        <v>0</v>
      </c>
      <c r="I34" s="12">
        <f>'1 квартал'!I34+'2 квартал'!I34</f>
        <v>0</v>
      </c>
      <c r="J34" s="12">
        <f>'1 квартал'!J34+'2 квартал'!J34</f>
        <v>1</v>
      </c>
      <c r="K34" s="12">
        <f>'1 квартал'!K34+'2 квартал'!K34</f>
        <v>0</v>
      </c>
      <c r="L34" s="12">
        <f>'1 квартал'!L34+'2 квартал'!L34</f>
        <v>0</v>
      </c>
      <c r="M34" s="12">
        <f>'1 квартал'!M34+'2 квартал'!M34</f>
        <v>5</v>
      </c>
      <c r="N34" s="12">
        <f>'1 квартал'!N34+'2 квартал'!N34</f>
        <v>0</v>
      </c>
      <c r="O34" s="12">
        <f>'1 квартал'!O34+'2 квартал'!O34</f>
        <v>0</v>
      </c>
      <c r="P34" s="12">
        <f>'1 квартал'!P34+'2 квартал'!P34</f>
        <v>0</v>
      </c>
      <c r="Q34" s="12">
        <f>'1 квартал'!Q34+'2 квартал'!Q34</f>
        <v>0</v>
      </c>
      <c r="R34" s="12">
        <f>'1 квартал'!R34+'2 квартал'!R34</f>
        <v>0</v>
      </c>
      <c r="S34" s="12">
        <f>'1 квартал'!S34+'2 квартал'!S34</f>
        <v>0</v>
      </c>
      <c r="T34" s="12">
        <f>'1 квартал'!T34+'2 квартал'!T34</f>
        <v>0</v>
      </c>
      <c r="U34" s="12">
        <f>'1 квартал'!U34+'2 квартал'!U34</f>
        <v>5</v>
      </c>
      <c r="V34" s="4" t="str">
        <f t="shared" si="0"/>
        <v>Верно</v>
      </c>
    </row>
    <row r="35" spans="2:22" ht="30.75" customHeight="1" thickBot="1" x14ac:dyDescent="0.3">
      <c r="B35" s="153" t="s">
        <v>17</v>
      </c>
      <c r="C35" s="154"/>
      <c r="D35" s="155"/>
      <c r="E35" s="12">
        <f>'1 квартал'!E35+'2 квартал'!E35</f>
        <v>194</v>
      </c>
      <c r="F35" s="12">
        <f>'1 квартал'!F35+'2 квартал'!F35</f>
        <v>50</v>
      </c>
      <c r="G35" s="12">
        <f>'1 квартал'!G35+'2 квартал'!G35</f>
        <v>15</v>
      </c>
      <c r="H35" s="12">
        <f>'1 квартал'!H35+'2 квартал'!H35</f>
        <v>125</v>
      </c>
      <c r="I35" s="12">
        <f>'1 квартал'!I35+'2 квартал'!I35</f>
        <v>4</v>
      </c>
      <c r="J35" s="12">
        <f>'1 квартал'!J35+'2 квартал'!J35</f>
        <v>6</v>
      </c>
      <c r="K35" s="12">
        <f>'1 квартал'!K35+'2 квартал'!K35</f>
        <v>0</v>
      </c>
      <c r="L35" s="12">
        <f>'1 квартал'!L35+'2 квартал'!L35</f>
        <v>42</v>
      </c>
      <c r="M35" s="12">
        <f>'1 квартал'!M35+'2 квартал'!M35</f>
        <v>145</v>
      </c>
      <c r="N35" s="12">
        <f>'1 квартал'!N35+'2 квартал'!N35</f>
        <v>0</v>
      </c>
      <c r="O35" s="12">
        <f>'1 квартал'!O35+'2 квартал'!O35</f>
        <v>1</v>
      </c>
      <c r="P35" s="12">
        <f>'1 квартал'!P35+'2 квартал'!P35</f>
        <v>0</v>
      </c>
      <c r="Q35" s="12">
        <f>'1 квартал'!Q35+'2 квартал'!Q35</f>
        <v>0</v>
      </c>
      <c r="R35" s="12">
        <f>'1 квартал'!R35+'2 квартал'!R35</f>
        <v>0</v>
      </c>
      <c r="S35" s="12">
        <f>'1 квартал'!S35+'2 квартал'!S35</f>
        <v>0</v>
      </c>
      <c r="T35" s="12">
        <f>'1 квартал'!T35+'2 квартал'!T35</f>
        <v>0</v>
      </c>
      <c r="U35" s="12">
        <f>'1 квартал'!U35+'2 квартал'!U35</f>
        <v>177</v>
      </c>
      <c r="V35" s="4" t="str">
        <f t="shared" si="0"/>
        <v>Верно</v>
      </c>
    </row>
    <row r="36" spans="2:22" ht="20.25" customHeight="1" thickBot="1" x14ac:dyDescent="0.3">
      <c r="B36" s="153" t="s">
        <v>18</v>
      </c>
      <c r="C36" s="154"/>
      <c r="D36" s="155"/>
      <c r="E36" s="12">
        <f>'1 квартал'!E36+'2 квартал'!E36</f>
        <v>5</v>
      </c>
      <c r="F36" s="12">
        <f>'1 квартал'!F36+'2 квартал'!F36</f>
        <v>1</v>
      </c>
      <c r="G36" s="12">
        <f>'1 квартал'!G36+'2 квартал'!G36</f>
        <v>4</v>
      </c>
      <c r="H36" s="12">
        <f>'1 квартал'!H36+'2 квартал'!H36</f>
        <v>0</v>
      </c>
      <c r="I36" s="12">
        <f>'1 квартал'!I36+'2 квартал'!I36</f>
        <v>0</v>
      </c>
      <c r="J36" s="12">
        <f>'1 квартал'!J36+'2 квартал'!J36</f>
        <v>0</v>
      </c>
      <c r="K36" s="12">
        <f>'1 квартал'!K36+'2 квартал'!K36</f>
        <v>0</v>
      </c>
      <c r="L36" s="12">
        <f>'1 квартал'!L36+'2 квартал'!L36</f>
        <v>0</v>
      </c>
      <c r="M36" s="12">
        <f>'1 квартал'!M36+'2 квартал'!M36</f>
        <v>5</v>
      </c>
      <c r="N36" s="12">
        <f>'1 квартал'!N36+'2 квартал'!N36</f>
        <v>0</v>
      </c>
      <c r="O36" s="12">
        <f>'1 квартал'!O36+'2 квартал'!O36</f>
        <v>0</v>
      </c>
      <c r="P36" s="12">
        <f>'1 квартал'!P36+'2 квартал'!P36</f>
        <v>0</v>
      </c>
      <c r="Q36" s="12">
        <f>'1 квартал'!Q36+'2 квартал'!Q36</f>
        <v>0</v>
      </c>
      <c r="R36" s="12">
        <f>'1 квартал'!R36+'2 квартал'!R36</f>
        <v>0</v>
      </c>
      <c r="S36" s="12">
        <f>'1 квартал'!S36+'2 квартал'!S36</f>
        <v>0</v>
      </c>
      <c r="T36" s="12">
        <f>'1 квартал'!T36+'2 квартал'!T36</f>
        <v>0</v>
      </c>
      <c r="U36" s="12">
        <f>'1 квартал'!U36+'2 квартал'!U36</f>
        <v>1</v>
      </c>
      <c r="V36" s="4" t="str">
        <f t="shared" si="0"/>
        <v>Верно</v>
      </c>
    </row>
    <row r="37" spans="2:22" ht="18.75" customHeight="1" thickBot="1" x14ac:dyDescent="0.3">
      <c r="B37" s="153" t="s">
        <v>19</v>
      </c>
      <c r="C37" s="154"/>
      <c r="D37" s="155"/>
      <c r="E37" s="12">
        <f>'1 квартал'!E37+'2 квартал'!E37</f>
        <v>344</v>
      </c>
      <c r="F37" s="12">
        <f>'1 квартал'!F37+'2 квартал'!F37</f>
        <v>166</v>
      </c>
      <c r="G37" s="12">
        <f>'1 квартал'!G37+'2 квартал'!G37</f>
        <v>131</v>
      </c>
      <c r="H37" s="12">
        <f>'1 квартал'!H37+'2 квартал'!H37</f>
        <v>23</v>
      </c>
      <c r="I37" s="12">
        <f>'1 квартал'!I37+'2 квартал'!I37</f>
        <v>24</v>
      </c>
      <c r="J37" s="12">
        <f>'1 квартал'!J37+'2 квартал'!J37</f>
        <v>71</v>
      </c>
      <c r="K37" s="12">
        <f>'1 квартал'!K37+'2 квартал'!K37</f>
        <v>0</v>
      </c>
      <c r="L37" s="12">
        <f>'1 квартал'!L37+'2 квартал'!L37</f>
        <v>3</v>
      </c>
      <c r="M37" s="12">
        <f>'1 квартал'!M37+'2 квартал'!M37</f>
        <v>225</v>
      </c>
      <c r="N37" s="12">
        <f>'1 квартал'!N37+'2 квартал'!N37</f>
        <v>4</v>
      </c>
      <c r="O37" s="12">
        <f>'1 квартал'!O37+'2 квартал'!O37</f>
        <v>41</v>
      </c>
      <c r="P37" s="12">
        <f>'1 квартал'!P37+'2 квартал'!P37</f>
        <v>0</v>
      </c>
      <c r="Q37" s="12">
        <f>'1 квартал'!Q37+'2 квартал'!Q37</f>
        <v>0</v>
      </c>
      <c r="R37" s="12">
        <f>'1 квартал'!R37+'2 квартал'!R37</f>
        <v>0</v>
      </c>
      <c r="S37" s="12">
        <f>'1 квартал'!S37+'2 квартал'!S37</f>
        <v>0</v>
      </c>
      <c r="T37" s="12">
        <f>'1 квартал'!T37+'2 квартал'!T37</f>
        <v>0</v>
      </c>
      <c r="U37" s="12">
        <f>'1 квартал'!U37+'2 квартал'!U37</f>
        <v>112</v>
      </c>
      <c r="V37" s="4" t="str">
        <f t="shared" si="0"/>
        <v>Верно</v>
      </c>
    </row>
    <row r="38" spans="2:22" ht="29.25" customHeight="1" thickBot="1" x14ac:dyDescent="0.3">
      <c r="B38" s="153" t="s">
        <v>20</v>
      </c>
      <c r="C38" s="154"/>
      <c r="D38" s="155"/>
      <c r="E38" s="12">
        <f>'1 квартал'!E38+'2 квартал'!E38</f>
        <v>0</v>
      </c>
      <c r="F38" s="12">
        <f>'1 квартал'!F38+'2 квартал'!F38</f>
        <v>0</v>
      </c>
      <c r="G38" s="12">
        <f>'1 квартал'!G38+'2 квартал'!G38</f>
        <v>0</v>
      </c>
      <c r="H38" s="12">
        <f>'1 квартал'!H38+'2 квартал'!H38</f>
        <v>0</v>
      </c>
      <c r="I38" s="12">
        <f>'1 квартал'!I38+'2 квартал'!I38</f>
        <v>0</v>
      </c>
      <c r="J38" s="12">
        <f>'1 квартал'!J38+'2 квартал'!J38</f>
        <v>0</v>
      </c>
      <c r="K38" s="12">
        <f>'1 квартал'!K38+'2 квартал'!K38</f>
        <v>0</v>
      </c>
      <c r="L38" s="12">
        <f>'1 квартал'!L38+'2 квартал'!L38</f>
        <v>0</v>
      </c>
      <c r="M38" s="12">
        <f>'1 квартал'!M38+'2 квартал'!M38</f>
        <v>0</v>
      </c>
      <c r="N38" s="12">
        <f>'1 квартал'!N38+'2 квартал'!N38</f>
        <v>0</v>
      </c>
      <c r="O38" s="12">
        <f>'1 квартал'!O38+'2 квартал'!O38</f>
        <v>0</v>
      </c>
      <c r="P38" s="12">
        <f>'1 квартал'!P38+'2 квартал'!P38</f>
        <v>0</v>
      </c>
      <c r="Q38" s="12">
        <f>'1 квартал'!Q38+'2 квартал'!Q38</f>
        <v>0</v>
      </c>
      <c r="R38" s="12">
        <f>'1 квартал'!R38+'2 квартал'!R38</f>
        <v>0</v>
      </c>
      <c r="S38" s="12">
        <f>'1 квартал'!S38+'2 квартал'!S38</f>
        <v>0</v>
      </c>
      <c r="T38" s="12">
        <f>'1 квартал'!T38+'2 квартал'!T38</f>
        <v>0</v>
      </c>
      <c r="U38" s="12">
        <f>'1 квартал'!U38+'2 квартал'!U38</f>
        <v>0</v>
      </c>
      <c r="V38" s="4" t="str">
        <f t="shared" si="0"/>
        <v>Верно</v>
      </c>
    </row>
    <row r="39" spans="2:22" ht="31.5" customHeight="1" thickBot="1" x14ac:dyDescent="0.3">
      <c r="B39" s="153" t="s">
        <v>21</v>
      </c>
      <c r="C39" s="154"/>
      <c r="D39" s="155"/>
      <c r="E39" s="12">
        <f>'1 квартал'!E39+'2 квартал'!E39</f>
        <v>63</v>
      </c>
      <c r="F39" s="12">
        <f>'1 квартал'!F39+'2 квартал'!F39</f>
        <v>32</v>
      </c>
      <c r="G39" s="12">
        <f>'1 квартал'!G39+'2 квартал'!G39</f>
        <v>23</v>
      </c>
      <c r="H39" s="12">
        <f>'1 квартал'!H39+'2 квартал'!H39</f>
        <v>1</v>
      </c>
      <c r="I39" s="12">
        <f>'1 квартал'!I39+'2 квартал'!I39</f>
        <v>7</v>
      </c>
      <c r="J39" s="12">
        <f>'1 квартал'!J39+'2 квартал'!J39</f>
        <v>15</v>
      </c>
      <c r="K39" s="12">
        <f>'1 квартал'!K39+'2 квартал'!K39</f>
        <v>0</v>
      </c>
      <c r="L39" s="12">
        <f>'1 квартал'!L39+'2 квартал'!L39</f>
        <v>1</v>
      </c>
      <c r="M39" s="12">
        <f>'1 квартал'!M39+'2 квартал'!M39</f>
        <v>45</v>
      </c>
      <c r="N39" s="12">
        <f>'1 квартал'!N39+'2 квартал'!N39</f>
        <v>2</v>
      </c>
      <c r="O39" s="12">
        <f>'1 квартал'!O39+'2 квартал'!O39</f>
        <v>0</v>
      </c>
      <c r="P39" s="12">
        <f>'1 квартал'!P39+'2 квартал'!P39</f>
        <v>0</v>
      </c>
      <c r="Q39" s="12">
        <f>'1 квартал'!Q39+'2 квартал'!Q39</f>
        <v>0</v>
      </c>
      <c r="R39" s="12">
        <f>'1 квартал'!R39+'2 квартал'!R39</f>
        <v>0</v>
      </c>
      <c r="S39" s="12">
        <f>'1 квартал'!S39+'2 квартал'!S39</f>
        <v>0</v>
      </c>
      <c r="T39" s="12">
        <f>'1 квартал'!T39+'2 квартал'!T39</f>
        <v>0</v>
      </c>
      <c r="U39" s="12">
        <f>'1 квартал'!U39+'2 квартал'!U39</f>
        <v>24</v>
      </c>
      <c r="V39" s="4" t="str">
        <f t="shared" si="0"/>
        <v>Верно</v>
      </c>
    </row>
    <row r="40" spans="2:22" ht="21" customHeight="1" thickBot="1" x14ac:dyDescent="0.3">
      <c r="B40" s="153" t="s">
        <v>22</v>
      </c>
      <c r="C40" s="154"/>
      <c r="D40" s="155"/>
      <c r="E40" s="12">
        <f>'1 квартал'!E40+'2 квартал'!E40</f>
        <v>1</v>
      </c>
      <c r="F40" s="12">
        <f>'1 квартал'!F40+'2 квартал'!F40</f>
        <v>1</v>
      </c>
      <c r="G40" s="12">
        <f>'1 квартал'!G40+'2 квартал'!G40</f>
        <v>0</v>
      </c>
      <c r="H40" s="12">
        <f>'1 квартал'!H40+'2 квартал'!H40</f>
        <v>0</v>
      </c>
      <c r="I40" s="12">
        <f>'1 квартал'!I40+'2 квартал'!I40</f>
        <v>0</v>
      </c>
      <c r="J40" s="12">
        <f>'1 квартал'!J40+'2 квартал'!J40</f>
        <v>0</v>
      </c>
      <c r="K40" s="12">
        <f>'1 квартал'!K40+'2 квартал'!K40</f>
        <v>0</v>
      </c>
      <c r="L40" s="12">
        <f>'1 квартал'!L40+'2 квартал'!L40</f>
        <v>0</v>
      </c>
      <c r="M40" s="12">
        <f>'1 квартал'!M40+'2 квартал'!M40</f>
        <v>0</v>
      </c>
      <c r="N40" s="12">
        <f>'1 квартал'!N40+'2 квартал'!N40</f>
        <v>0</v>
      </c>
      <c r="O40" s="12">
        <f>'1 квартал'!O40+'2 квартал'!O40</f>
        <v>1</v>
      </c>
      <c r="P40" s="12">
        <f>'1 квартал'!P40+'2 квартал'!P40</f>
        <v>0</v>
      </c>
      <c r="Q40" s="12">
        <f>'1 квартал'!Q40+'2 квартал'!Q40</f>
        <v>0</v>
      </c>
      <c r="R40" s="12">
        <f>'1 квартал'!R40+'2 квартал'!R40</f>
        <v>0</v>
      </c>
      <c r="S40" s="12">
        <f>'1 квартал'!S40+'2 квартал'!S40</f>
        <v>0</v>
      </c>
      <c r="T40" s="12">
        <f>'1 квартал'!T40+'2 квартал'!T40</f>
        <v>0</v>
      </c>
      <c r="U40" s="12">
        <f>'1 квартал'!U40+'2 квартал'!U40</f>
        <v>1</v>
      </c>
      <c r="V40" s="4" t="str">
        <f t="shared" si="0"/>
        <v>Верно</v>
      </c>
    </row>
    <row r="41" spans="2:22" ht="21" customHeight="1" thickBot="1" x14ac:dyDescent="0.3">
      <c r="B41" s="153" t="s">
        <v>23</v>
      </c>
      <c r="C41" s="154"/>
      <c r="D41" s="155"/>
      <c r="E41" s="12">
        <f>'1 квартал'!E41+'2 квартал'!E41</f>
        <v>26</v>
      </c>
      <c r="F41" s="12">
        <f>'1 квартал'!F41+'2 квартал'!F41</f>
        <v>4</v>
      </c>
      <c r="G41" s="12">
        <f>'1 квартал'!G41+'2 квартал'!G41</f>
        <v>17</v>
      </c>
      <c r="H41" s="12">
        <f>'1 квартал'!H41+'2 квартал'!H41</f>
        <v>1</v>
      </c>
      <c r="I41" s="12">
        <f>'1 квартал'!I41+'2 квартал'!I41</f>
        <v>4</v>
      </c>
      <c r="J41" s="12">
        <f>'1 квартал'!J41+'2 квартал'!J41</f>
        <v>6</v>
      </c>
      <c r="K41" s="12">
        <f>'1 квартал'!K41+'2 квартал'!K41</f>
        <v>0</v>
      </c>
      <c r="L41" s="12">
        <f>'1 квартал'!L41+'2 квартал'!L41</f>
        <v>0</v>
      </c>
      <c r="M41" s="12">
        <f>'1 квартал'!M41+'2 квартал'!M41</f>
        <v>20</v>
      </c>
      <c r="N41" s="12">
        <f>'1 квартал'!N41+'2 квартал'!N41</f>
        <v>0</v>
      </c>
      <c r="O41" s="12">
        <f>'1 квартал'!O41+'2 квартал'!O41</f>
        <v>0</v>
      </c>
      <c r="P41" s="12">
        <f>'1 квартал'!P41+'2 квартал'!P41</f>
        <v>3</v>
      </c>
      <c r="Q41" s="12">
        <f>'1 квартал'!Q41+'2 квартал'!Q41</f>
        <v>0</v>
      </c>
      <c r="R41" s="12">
        <f>'1 квартал'!R41+'2 квартал'!R41</f>
        <v>0</v>
      </c>
      <c r="S41" s="12">
        <f>'1 квартал'!S41+'2 квартал'!S41</f>
        <v>0</v>
      </c>
      <c r="T41" s="12">
        <f>'1 квартал'!T41+'2 квартал'!T41</f>
        <v>0</v>
      </c>
      <c r="U41" s="12">
        <f>'1 квартал'!U41+'2 квартал'!U41</f>
        <v>14</v>
      </c>
      <c r="V41" s="4" t="str">
        <f t="shared" si="0"/>
        <v>Верно</v>
      </c>
    </row>
    <row r="42" spans="2:22" ht="30" customHeight="1" thickBot="1" x14ac:dyDescent="0.3">
      <c r="B42" s="153" t="s">
        <v>24</v>
      </c>
      <c r="C42" s="154"/>
      <c r="D42" s="155"/>
      <c r="E42" s="12">
        <f>'1 квартал'!E42+'2 квартал'!E42</f>
        <v>22</v>
      </c>
      <c r="F42" s="12">
        <f>'1 квартал'!F42+'2 квартал'!F42</f>
        <v>7</v>
      </c>
      <c r="G42" s="12">
        <f>'1 квартал'!G42+'2 квартал'!G42</f>
        <v>9</v>
      </c>
      <c r="H42" s="12">
        <f>'1 квартал'!H42+'2 квартал'!H42</f>
        <v>2</v>
      </c>
      <c r="I42" s="12">
        <f>'1 квартал'!I42+'2 квартал'!I42</f>
        <v>4</v>
      </c>
      <c r="J42" s="12">
        <f>'1 квартал'!J42+'2 квартал'!J42</f>
        <v>0</v>
      </c>
      <c r="K42" s="12">
        <f>'1 квартал'!K42+'2 квартал'!K42</f>
        <v>1</v>
      </c>
      <c r="L42" s="12">
        <f>'1 квартал'!L42+'2 квартал'!L42</f>
        <v>3</v>
      </c>
      <c r="M42" s="12">
        <f>'1 квартал'!M42+'2 квартал'!M42</f>
        <v>17</v>
      </c>
      <c r="N42" s="12">
        <f>'1 квартал'!N42+'2 квартал'!N42</f>
        <v>0</v>
      </c>
      <c r="O42" s="12">
        <f>'1 квартал'!O42+'2 квартал'!O42</f>
        <v>1</v>
      </c>
      <c r="P42" s="12">
        <f>'1 квартал'!P42+'2 квартал'!P42</f>
        <v>0</v>
      </c>
      <c r="Q42" s="12">
        <f>'1 квартал'!Q42+'2 квартал'!Q42</f>
        <v>0</v>
      </c>
      <c r="R42" s="12">
        <f>'1 квартал'!R42+'2 квартал'!R42</f>
        <v>0</v>
      </c>
      <c r="S42" s="12">
        <f>'1 квартал'!S42+'2 квартал'!S42</f>
        <v>0</v>
      </c>
      <c r="T42" s="12">
        <f>'1 квартал'!T42+'2 квартал'!T42</f>
        <v>0</v>
      </c>
      <c r="U42" s="12">
        <f>'1 квартал'!U42+'2 квартал'!U42</f>
        <v>11</v>
      </c>
      <c r="V42" s="4" t="str">
        <f t="shared" si="0"/>
        <v>Верно</v>
      </c>
    </row>
    <row r="43" spans="2:22" ht="21" customHeight="1" thickBot="1" x14ac:dyDescent="0.3">
      <c r="B43" s="153" t="s">
        <v>25</v>
      </c>
      <c r="C43" s="154"/>
      <c r="D43" s="155"/>
      <c r="E43" s="12">
        <f>'1 квартал'!E43+'2 квартал'!E43</f>
        <v>6</v>
      </c>
      <c r="F43" s="12">
        <f>'1 квартал'!F43+'2 квартал'!F43</f>
        <v>2</v>
      </c>
      <c r="G43" s="12">
        <f>'1 квартал'!G43+'2 квартал'!G43</f>
        <v>4</v>
      </c>
      <c r="H43" s="12">
        <f>'1 квартал'!H43+'2 квартал'!H43</f>
        <v>0</v>
      </c>
      <c r="I43" s="12">
        <f>'1 квартал'!I43+'2 квартал'!I43</f>
        <v>0</v>
      </c>
      <c r="J43" s="12">
        <f>'1 квартал'!J43+'2 квартал'!J43</f>
        <v>1</v>
      </c>
      <c r="K43" s="12">
        <f>'1 квартал'!K43+'2 квартал'!K43</f>
        <v>0</v>
      </c>
      <c r="L43" s="12">
        <f>'1 квартал'!L43+'2 квартал'!L43</f>
        <v>0</v>
      </c>
      <c r="M43" s="12">
        <f>'1 квартал'!M43+'2 квартал'!M43</f>
        <v>5</v>
      </c>
      <c r="N43" s="12">
        <f>'1 квартал'!N43+'2 квартал'!N43</f>
        <v>0</v>
      </c>
      <c r="O43" s="12">
        <f>'1 квартал'!O43+'2 квартал'!O43</f>
        <v>0</v>
      </c>
      <c r="P43" s="12">
        <f>'1 квартал'!P43+'2 квартал'!P43</f>
        <v>0</v>
      </c>
      <c r="Q43" s="12">
        <f>'1 квартал'!Q43+'2 квартал'!Q43</f>
        <v>0</v>
      </c>
      <c r="R43" s="12">
        <f>'1 квартал'!R43+'2 квартал'!R43</f>
        <v>0</v>
      </c>
      <c r="S43" s="12">
        <f>'1 квартал'!S43+'2 квартал'!S43</f>
        <v>0</v>
      </c>
      <c r="T43" s="12">
        <f>'1 квартал'!T43+'2 квартал'!T43</f>
        <v>0</v>
      </c>
      <c r="U43" s="12">
        <f>'1 квартал'!U43+'2 квартал'!U43</f>
        <v>4</v>
      </c>
      <c r="V43" s="4" t="str">
        <f t="shared" si="0"/>
        <v>Верно</v>
      </c>
    </row>
    <row r="44" spans="2:22" ht="27.75" customHeight="1" thickBot="1" x14ac:dyDescent="0.3">
      <c r="B44" s="153" t="s">
        <v>26</v>
      </c>
      <c r="C44" s="154"/>
      <c r="D44" s="155"/>
      <c r="E44" s="12">
        <f>'1 квартал'!E44+'2 квартал'!E44</f>
        <v>6</v>
      </c>
      <c r="F44" s="12">
        <f>'1 квартал'!F44+'2 квартал'!F44</f>
        <v>2</v>
      </c>
      <c r="G44" s="12">
        <f>'1 квартал'!G44+'2 квартал'!G44</f>
        <v>4</v>
      </c>
      <c r="H44" s="12">
        <f>'1 квартал'!H44+'2 квартал'!H44</f>
        <v>0</v>
      </c>
      <c r="I44" s="12">
        <f>'1 квартал'!I44+'2 квартал'!I44</f>
        <v>0</v>
      </c>
      <c r="J44" s="12">
        <f>'1 квартал'!J44+'2 квартал'!J44</f>
        <v>2</v>
      </c>
      <c r="K44" s="12">
        <f>'1 квартал'!K44+'2 квартал'!K44</f>
        <v>0</v>
      </c>
      <c r="L44" s="12">
        <f>'1 квартал'!L44+'2 квартал'!L44</f>
        <v>0</v>
      </c>
      <c r="M44" s="12">
        <f>'1 квартал'!M44+'2 квартал'!M44</f>
        <v>3</v>
      </c>
      <c r="N44" s="12">
        <f>'1 квартал'!N44+'2 квартал'!N44</f>
        <v>0</v>
      </c>
      <c r="O44" s="12">
        <f>'1 квартал'!O44+'2 квартал'!O44</f>
        <v>1</v>
      </c>
      <c r="P44" s="12">
        <f>'1 квартал'!P44+'2 квартал'!P44</f>
        <v>0</v>
      </c>
      <c r="Q44" s="12">
        <f>'1 квартал'!Q44+'2 квартал'!Q44</f>
        <v>0</v>
      </c>
      <c r="R44" s="12">
        <f>'1 квартал'!R44+'2 квартал'!R44</f>
        <v>0</v>
      </c>
      <c r="S44" s="12">
        <f>'1 квартал'!S44+'2 квартал'!S44</f>
        <v>0</v>
      </c>
      <c r="T44" s="12">
        <f>'1 квартал'!T44+'2 квартал'!T44</f>
        <v>0</v>
      </c>
      <c r="U44" s="12">
        <f>'1 квартал'!U44+'2 квартал'!U44</f>
        <v>1</v>
      </c>
      <c r="V44" s="4" t="str">
        <f t="shared" si="0"/>
        <v>Верно</v>
      </c>
    </row>
    <row r="45" spans="2:22" ht="33" customHeight="1" thickBot="1" x14ac:dyDescent="0.3">
      <c r="B45" s="153" t="s">
        <v>27</v>
      </c>
      <c r="C45" s="154"/>
      <c r="D45" s="155"/>
      <c r="E45" s="12">
        <f>'1 квартал'!E45+'2 квартал'!E45</f>
        <v>0</v>
      </c>
      <c r="F45" s="12">
        <f>'1 квартал'!F45+'2 квартал'!F45</f>
        <v>0</v>
      </c>
      <c r="G45" s="12">
        <f>'1 квартал'!G45+'2 квартал'!G45</f>
        <v>0</v>
      </c>
      <c r="H45" s="12">
        <f>'1 квартал'!H45+'2 квартал'!H45</f>
        <v>0</v>
      </c>
      <c r="I45" s="12">
        <f>'1 квартал'!I45+'2 квартал'!I45</f>
        <v>0</v>
      </c>
      <c r="J45" s="12">
        <f>'1 квартал'!J45+'2 квартал'!J45</f>
        <v>0</v>
      </c>
      <c r="K45" s="12">
        <f>'1 квартал'!K45+'2 квартал'!K45</f>
        <v>0</v>
      </c>
      <c r="L45" s="12">
        <f>'1 квартал'!L45+'2 квартал'!L45</f>
        <v>0</v>
      </c>
      <c r="M45" s="12">
        <f>'1 квартал'!M45+'2 квартал'!M45</f>
        <v>0</v>
      </c>
      <c r="N45" s="12">
        <f>'1 квартал'!N45+'2 квартал'!N45</f>
        <v>0</v>
      </c>
      <c r="O45" s="12">
        <f>'1 квартал'!O45+'2 квартал'!O45</f>
        <v>0</v>
      </c>
      <c r="P45" s="12">
        <f>'1 квартал'!P45+'2 квартал'!P45</f>
        <v>0</v>
      </c>
      <c r="Q45" s="12">
        <f>'1 квартал'!Q45+'2 квартал'!Q45</f>
        <v>0</v>
      </c>
      <c r="R45" s="12">
        <f>'1 квартал'!R45+'2 квартал'!R45</f>
        <v>0</v>
      </c>
      <c r="S45" s="12">
        <f>'1 квартал'!S45+'2 квартал'!S45</f>
        <v>0</v>
      </c>
      <c r="T45" s="12">
        <f>'1 квартал'!T45+'2 квартал'!T45</f>
        <v>0</v>
      </c>
      <c r="U45" s="12">
        <f>'1 квартал'!U45+'2 квартал'!U45</f>
        <v>0</v>
      </c>
      <c r="V45" s="4" t="str">
        <f t="shared" si="0"/>
        <v>Верно</v>
      </c>
    </row>
    <row r="46" spans="2:22" ht="20.25" customHeight="1" thickBot="1" x14ac:dyDescent="0.3">
      <c r="B46" s="153" t="s">
        <v>28</v>
      </c>
      <c r="C46" s="154"/>
      <c r="D46" s="155"/>
      <c r="E46" s="12">
        <f>'1 квартал'!E46+'2 квартал'!E46</f>
        <v>0</v>
      </c>
      <c r="F46" s="12">
        <f>'1 квартал'!F46+'2 квартал'!F46</f>
        <v>0</v>
      </c>
      <c r="G46" s="12">
        <f>'1 квартал'!G46+'2 квартал'!G46</f>
        <v>0</v>
      </c>
      <c r="H46" s="12">
        <f>'1 квартал'!H46+'2 квартал'!H46</f>
        <v>0</v>
      </c>
      <c r="I46" s="12">
        <f>'1 квартал'!I46+'2 квартал'!I46</f>
        <v>0</v>
      </c>
      <c r="J46" s="12">
        <f>'1 квартал'!J46+'2 квартал'!J46</f>
        <v>0</v>
      </c>
      <c r="K46" s="12">
        <f>'1 квартал'!K46+'2 квартал'!K46</f>
        <v>0</v>
      </c>
      <c r="L46" s="12">
        <f>'1 квартал'!L46+'2 квартал'!L46</f>
        <v>0</v>
      </c>
      <c r="M46" s="12">
        <f>'1 квартал'!M46+'2 квартал'!M46</f>
        <v>0</v>
      </c>
      <c r="N46" s="12">
        <f>'1 квартал'!N46+'2 квартал'!N46</f>
        <v>0</v>
      </c>
      <c r="O46" s="12">
        <f>'1 квартал'!O46+'2 квартал'!O46</f>
        <v>0</v>
      </c>
      <c r="P46" s="12">
        <f>'1 квартал'!P46+'2 квартал'!P46</f>
        <v>0</v>
      </c>
      <c r="Q46" s="12">
        <f>'1 квартал'!Q46+'2 квартал'!Q46</f>
        <v>0</v>
      </c>
      <c r="R46" s="12">
        <f>'1 квартал'!R46+'2 квартал'!R46</f>
        <v>0</v>
      </c>
      <c r="S46" s="12">
        <f>'1 квартал'!S46+'2 квартал'!S46</f>
        <v>0</v>
      </c>
      <c r="T46" s="12">
        <f>'1 квартал'!T46+'2 квартал'!T46</f>
        <v>0</v>
      </c>
      <c r="U46" s="12">
        <f>'1 квартал'!U46+'2 квартал'!U46</f>
        <v>0</v>
      </c>
      <c r="V46" s="4" t="str">
        <f t="shared" si="0"/>
        <v>Верно</v>
      </c>
    </row>
    <row r="47" spans="2:22" ht="29.25" customHeight="1" thickBot="1" x14ac:dyDescent="0.3">
      <c r="B47" s="153" t="s">
        <v>29</v>
      </c>
      <c r="C47" s="154"/>
      <c r="D47" s="155"/>
      <c r="E47" s="12">
        <f>'1 квартал'!E47+'2 квартал'!E47</f>
        <v>0</v>
      </c>
      <c r="F47" s="12">
        <f>'1 квартал'!F47+'2 квартал'!F47</f>
        <v>0</v>
      </c>
      <c r="G47" s="12">
        <f>'1 квартал'!G47+'2 квартал'!G47</f>
        <v>0</v>
      </c>
      <c r="H47" s="12">
        <f>'1 квартал'!H47+'2 квартал'!H47</f>
        <v>0</v>
      </c>
      <c r="I47" s="12">
        <f>'1 квартал'!I47+'2 квартал'!I47</f>
        <v>0</v>
      </c>
      <c r="J47" s="12">
        <f>'1 квартал'!J47+'2 квартал'!J47</f>
        <v>0</v>
      </c>
      <c r="K47" s="12">
        <f>'1 квартал'!K47+'2 квартал'!K47</f>
        <v>0</v>
      </c>
      <c r="L47" s="12">
        <f>'1 квартал'!L47+'2 квартал'!L47</f>
        <v>0</v>
      </c>
      <c r="M47" s="12">
        <f>'1 квартал'!M47+'2 квартал'!M47</f>
        <v>0</v>
      </c>
      <c r="N47" s="12">
        <f>'1 квартал'!N47+'2 квартал'!N47</f>
        <v>0</v>
      </c>
      <c r="O47" s="12">
        <f>'1 квартал'!O47+'2 квартал'!O47</f>
        <v>0</v>
      </c>
      <c r="P47" s="12">
        <f>'1 квартал'!P47+'2 квартал'!P47</f>
        <v>0</v>
      </c>
      <c r="Q47" s="12">
        <f>'1 квартал'!Q47+'2 квартал'!Q47</f>
        <v>0</v>
      </c>
      <c r="R47" s="12">
        <f>'1 квартал'!R47+'2 квартал'!R47</f>
        <v>0</v>
      </c>
      <c r="S47" s="12">
        <f>'1 квартал'!S47+'2 квартал'!S47</f>
        <v>0</v>
      </c>
      <c r="T47" s="12">
        <f>'1 квартал'!T47+'2 квартал'!T47</f>
        <v>0</v>
      </c>
      <c r="U47" s="12">
        <f>'1 квартал'!U47+'2 квартал'!U47</f>
        <v>0</v>
      </c>
      <c r="V47" s="4" t="str">
        <f t="shared" si="0"/>
        <v>Верно</v>
      </c>
    </row>
    <row r="48" spans="2:22" ht="28.5" customHeight="1" thickBot="1" x14ac:dyDescent="0.3">
      <c r="B48" s="153" t="s">
        <v>30</v>
      </c>
      <c r="C48" s="154"/>
      <c r="D48" s="155"/>
      <c r="E48" s="12">
        <f>'1 квартал'!E48+'2 квартал'!E48</f>
        <v>0</v>
      </c>
      <c r="F48" s="12">
        <f>'1 квартал'!F48+'2 квартал'!F48</f>
        <v>0</v>
      </c>
      <c r="G48" s="12">
        <f>'1 квартал'!G48+'2 квартал'!G48</f>
        <v>0</v>
      </c>
      <c r="H48" s="12">
        <f>'1 квартал'!H48+'2 квартал'!H48</f>
        <v>0</v>
      </c>
      <c r="I48" s="12">
        <f>'1 квартал'!I48+'2 квартал'!I48</f>
        <v>0</v>
      </c>
      <c r="J48" s="12">
        <f>'1 квартал'!J48+'2 квартал'!J48</f>
        <v>0</v>
      </c>
      <c r="K48" s="12">
        <f>'1 квартал'!K48+'2 квартал'!K48</f>
        <v>0</v>
      </c>
      <c r="L48" s="12">
        <f>'1 квартал'!L48+'2 квартал'!L48</f>
        <v>0</v>
      </c>
      <c r="M48" s="12">
        <f>'1 квартал'!M48+'2 квартал'!M48</f>
        <v>0</v>
      </c>
      <c r="N48" s="12">
        <f>'1 квартал'!N48+'2 квартал'!N48</f>
        <v>0</v>
      </c>
      <c r="O48" s="12">
        <f>'1 квартал'!O48+'2 квартал'!O48</f>
        <v>0</v>
      </c>
      <c r="P48" s="12">
        <f>'1 квартал'!P48+'2 квартал'!P48</f>
        <v>0</v>
      </c>
      <c r="Q48" s="12">
        <f>'1 квартал'!Q48+'2 квартал'!Q48</f>
        <v>0</v>
      </c>
      <c r="R48" s="12">
        <f>'1 квартал'!R48+'2 квартал'!R48</f>
        <v>0</v>
      </c>
      <c r="S48" s="12">
        <f>'1 квартал'!S48+'2 квартал'!S48</f>
        <v>0</v>
      </c>
      <c r="T48" s="12">
        <f>'1 квартал'!T48+'2 квартал'!T48</f>
        <v>0</v>
      </c>
      <c r="U48" s="12">
        <f>'1 квартал'!U48+'2 квартал'!U48</f>
        <v>0</v>
      </c>
      <c r="V48" s="4" t="str">
        <f t="shared" si="0"/>
        <v>Верно</v>
      </c>
    </row>
    <row r="49" spans="2:24" ht="68.25" customHeight="1" thickBot="1" x14ac:dyDescent="0.3">
      <c r="B49" s="200" t="s">
        <v>31</v>
      </c>
      <c r="C49" s="201"/>
      <c r="D49" s="202"/>
      <c r="E49" s="12">
        <f>'1 квартал'!E49+'2 квартал'!E49</f>
        <v>0</v>
      </c>
      <c r="F49" s="12">
        <f>'1 квартал'!F49+'2 квартал'!F49</f>
        <v>0</v>
      </c>
      <c r="G49" s="12">
        <f>'1 квартал'!G49+'2 квартал'!G49</f>
        <v>0</v>
      </c>
      <c r="H49" s="12">
        <f>'1 квартал'!H49+'2 квартал'!H49</f>
        <v>0</v>
      </c>
      <c r="I49" s="12">
        <f>'1 квартал'!I49+'2 квартал'!I49</f>
        <v>0</v>
      </c>
      <c r="J49" s="12">
        <f>'1 квартал'!J49+'2 квартал'!J49</f>
        <v>0</v>
      </c>
      <c r="K49" s="12">
        <f>'1 квартал'!K49+'2 квартал'!K49</f>
        <v>0</v>
      </c>
      <c r="L49" s="12">
        <f>'1 квартал'!L49+'2 квартал'!L49</f>
        <v>0</v>
      </c>
      <c r="M49" s="12">
        <f>'1 квартал'!M49+'2 квартал'!M49</f>
        <v>0</v>
      </c>
      <c r="N49" s="12">
        <f>'1 квартал'!N49+'2 квартал'!N49</f>
        <v>0</v>
      </c>
      <c r="O49" s="12">
        <f>'1 квартал'!O49+'2 квартал'!O49</f>
        <v>0</v>
      </c>
      <c r="P49" s="12">
        <f>'1 квартал'!P49+'2 квартал'!P49</f>
        <v>0</v>
      </c>
      <c r="Q49" s="12">
        <f>'1 квартал'!Q49+'2 квартал'!Q49</f>
        <v>0</v>
      </c>
      <c r="R49" s="12">
        <f>'1 квартал'!R49+'2 квартал'!R49</f>
        <v>0</v>
      </c>
      <c r="S49" s="12">
        <f>'1 квартал'!S49+'2 квартал'!S49</f>
        <v>0</v>
      </c>
      <c r="T49" s="12">
        <f>'1 квартал'!T49+'2 квартал'!T49</f>
        <v>0</v>
      </c>
      <c r="U49" s="12">
        <f>'1 квартал'!U49+'2 квартал'!U49</f>
        <v>0</v>
      </c>
      <c r="V49" s="4" t="str">
        <f t="shared" si="0"/>
        <v>Верно</v>
      </c>
      <c r="X49" s="4" t="s">
        <v>47</v>
      </c>
    </row>
    <row r="50" spans="2:24" ht="15.75" thickBot="1" x14ac:dyDescent="0.3">
      <c r="B50" s="197" t="s">
        <v>32</v>
      </c>
      <c r="C50" s="198"/>
      <c r="D50" s="199"/>
      <c r="E50" s="12">
        <f>'1 квартал'!E50+'2 квартал'!E50</f>
        <v>1403</v>
      </c>
      <c r="F50" s="12">
        <f>'1 квартал'!F50+'2 квартал'!F50</f>
        <v>497</v>
      </c>
      <c r="G50" s="12">
        <f>'1 квартал'!G50+'2 квартал'!G50</f>
        <v>307</v>
      </c>
      <c r="H50" s="12">
        <f>'1 квартал'!H50+'2 квартал'!H50</f>
        <v>530</v>
      </c>
      <c r="I50" s="12">
        <f>'1 квартал'!I50+'2 квартал'!I50</f>
        <v>69</v>
      </c>
      <c r="J50" s="12">
        <f>'1 квартал'!J50+'2 квартал'!J50</f>
        <v>170</v>
      </c>
      <c r="K50" s="12">
        <f>'1 квартал'!K50+'2 квартал'!K50</f>
        <v>51</v>
      </c>
      <c r="L50" s="12">
        <f>'1 квартал'!L50+'2 квартал'!L50</f>
        <v>134</v>
      </c>
      <c r="M50" s="12">
        <f>'1 квартал'!M50+'2 квартал'!M50</f>
        <v>917</v>
      </c>
      <c r="N50" s="12">
        <f>'1 квартал'!N50+'2 квартал'!N50</f>
        <v>67</v>
      </c>
      <c r="O50" s="12">
        <f>'1 квартал'!O50+'2 квартал'!O50</f>
        <v>64</v>
      </c>
      <c r="P50" s="12">
        <f>'1 квартал'!P50+'2 квартал'!P50</f>
        <v>3</v>
      </c>
      <c r="Q50" s="12">
        <f>'1 квартал'!Q50+'2 квартал'!Q50</f>
        <v>0</v>
      </c>
      <c r="R50" s="12">
        <f>'1 квартал'!R50+'2 квартал'!R50</f>
        <v>0</v>
      </c>
      <c r="S50" s="12">
        <f>'1 квартал'!S50+'2 квартал'!S50</f>
        <v>0</v>
      </c>
      <c r="T50" s="12">
        <f>'1 квартал'!T50+'2 квартал'!T50</f>
        <v>0</v>
      </c>
      <c r="U50" s="12">
        <f>'1 квартал'!U50+'2 квартал'!U50</f>
        <v>597</v>
      </c>
      <c r="V50" s="4" t="str">
        <f t="shared" si="0"/>
        <v>Верно</v>
      </c>
    </row>
    <row r="51" spans="2:24" ht="56.25" customHeight="1" thickBot="1" x14ac:dyDescent="0.3">
      <c r="B51" s="203" t="s">
        <v>85</v>
      </c>
      <c r="C51" s="204"/>
      <c r="D51" s="205"/>
      <c r="E51" s="12">
        <f>'1 квартал'!E51+'2 квартал'!E51</f>
        <v>191</v>
      </c>
      <c r="F51" s="12">
        <f>'1 квартал'!F51+'2 квартал'!F51</f>
        <v>108</v>
      </c>
      <c r="G51" s="12">
        <f>'1 квартал'!G51+'2 квартал'!G51</f>
        <v>14</v>
      </c>
      <c r="H51" s="12">
        <f>'1 квартал'!H51+'2 квартал'!H51</f>
        <v>16</v>
      </c>
      <c r="I51" s="12">
        <f>'1 квартал'!I51+'2 квартал'!I51</f>
        <v>53</v>
      </c>
      <c r="J51" s="12">
        <f>'1 квартал'!J51+'2 квартал'!J51</f>
        <v>25</v>
      </c>
      <c r="K51" s="12">
        <f>'1 квартал'!K51+'2 квартал'!K51</f>
        <v>2</v>
      </c>
      <c r="L51" s="12">
        <f>'1 квартал'!L51+'2 квартал'!L51</f>
        <v>5</v>
      </c>
      <c r="M51" s="12">
        <f>'1 квартал'!M51+'2 квартал'!M51</f>
        <v>131</v>
      </c>
      <c r="N51" s="12">
        <f>'1 квартал'!N51+'2 квартал'!N51</f>
        <v>3</v>
      </c>
      <c r="O51" s="12">
        <f>'1 квартал'!O51+'2 квартал'!O51</f>
        <v>25</v>
      </c>
      <c r="P51" s="12">
        <f>'1 квартал'!P51+'2 квартал'!P51</f>
        <v>0</v>
      </c>
      <c r="Q51" s="12">
        <f>'1 квартал'!Q51+'2 квартал'!Q51</f>
        <v>0</v>
      </c>
      <c r="R51" s="12">
        <f>'1 квартал'!R51+'2 квартал'!R51</f>
        <v>0</v>
      </c>
      <c r="S51" s="12">
        <f>'1 квартал'!S51+'2 квартал'!S51</f>
        <v>0</v>
      </c>
      <c r="T51" s="12">
        <f>'1 квартал'!T51+'2 квартал'!T51</f>
        <v>0</v>
      </c>
      <c r="U51" s="12">
        <f>'1 квартал'!U51+'2 квартал'!U51</f>
        <v>55</v>
      </c>
      <c r="V51" s="4" t="str">
        <f t="shared" si="0"/>
        <v>Верно</v>
      </c>
    </row>
    <row r="52" spans="2:24" ht="18.75" customHeight="1" thickBot="1" x14ac:dyDescent="0.3">
      <c r="B52" s="197" t="s">
        <v>33</v>
      </c>
      <c r="C52" s="198"/>
      <c r="D52" s="199"/>
      <c r="E52" s="12">
        <f>'1 квартал'!E52+'2 квартал'!E52</f>
        <v>1594</v>
      </c>
      <c r="F52" s="12">
        <f>'1 квартал'!F52+'2 квартал'!F52</f>
        <v>605</v>
      </c>
      <c r="G52" s="12">
        <f>'1 квартал'!G52+'2 квартал'!G52</f>
        <v>321</v>
      </c>
      <c r="H52" s="12">
        <f>'1 квартал'!H52+'2 квартал'!H52</f>
        <v>546</v>
      </c>
      <c r="I52" s="12">
        <f>'1 квартал'!I52+'2 квартал'!I52</f>
        <v>122</v>
      </c>
      <c r="J52" s="12">
        <f>'1 квартал'!J52+'2 квартал'!J52</f>
        <v>195</v>
      </c>
      <c r="K52" s="12">
        <f>'1 квартал'!K52+'2 квартал'!K52</f>
        <v>53</v>
      </c>
      <c r="L52" s="12">
        <f>'1 квартал'!L52+'2 квартал'!L52</f>
        <v>139</v>
      </c>
      <c r="M52" s="12">
        <f>'1 квартал'!M52+'2 квартал'!M52</f>
        <v>1048</v>
      </c>
      <c r="N52" s="12">
        <f>'1 квартал'!N52+'2 квартал'!N52</f>
        <v>70</v>
      </c>
      <c r="O52" s="12">
        <f>'1 квартал'!O52+'2 квартал'!O52</f>
        <v>89</v>
      </c>
      <c r="P52" s="12">
        <f>'1 квартал'!P52+'2 квартал'!P52</f>
        <v>3</v>
      </c>
      <c r="Q52" s="12">
        <f>'1 квартал'!Q52+'2 квартал'!Q52</f>
        <v>0</v>
      </c>
      <c r="R52" s="12">
        <f>'1 квартал'!R52+'2 квартал'!R52</f>
        <v>0</v>
      </c>
      <c r="S52" s="12">
        <f>'1 квартал'!S52+'2 квартал'!S52</f>
        <v>0</v>
      </c>
      <c r="T52" s="12">
        <f>'1 квартал'!T52+'2 квартал'!T52</f>
        <v>0</v>
      </c>
      <c r="U52" s="12">
        <f>'1 квартал'!U52+'2 квартал'!U52</f>
        <v>652</v>
      </c>
    </row>
    <row r="59" spans="2:24" ht="23.25" customHeight="1" thickBot="1" x14ac:dyDescent="0.3">
      <c r="L59" s="30"/>
      <c r="M59" s="30"/>
      <c r="N59" s="30"/>
      <c r="O59" s="30"/>
      <c r="P59" s="30"/>
      <c r="Q59" s="30"/>
      <c r="R59" s="30"/>
      <c r="S59" s="30"/>
      <c r="T59" s="30"/>
      <c r="U59" s="30"/>
    </row>
    <row r="60" spans="2:24" ht="51.75" customHeight="1" x14ac:dyDescent="0.25">
      <c r="B60" s="159" t="s">
        <v>60</v>
      </c>
      <c r="C60" s="161"/>
      <c r="D60" s="159" t="s">
        <v>62</v>
      </c>
      <c r="E60" s="160"/>
      <c r="F60" s="161"/>
      <c r="G60" s="159" t="s">
        <v>86</v>
      </c>
      <c r="H60" s="161"/>
      <c r="I60" s="159" t="s">
        <v>87</v>
      </c>
      <c r="J60" s="161"/>
      <c r="K60" s="159" t="s">
        <v>88</v>
      </c>
      <c r="L60" s="161"/>
      <c r="M60" s="159" t="s">
        <v>89</v>
      </c>
      <c r="N60" s="161"/>
      <c r="O60" s="159" t="s">
        <v>66</v>
      </c>
      <c r="P60" s="160"/>
      <c r="Q60" s="160"/>
      <c r="R60" s="161"/>
      <c r="S60" s="210" t="s">
        <v>67</v>
      </c>
      <c r="T60" s="213" t="s">
        <v>34</v>
      </c>
      <c r="U60" s="72"/>
    </row>
    <row r="61" spans="2:24" ht="86.25" customHeight="1" x14ac:dyDescent="0.25">
      <c r="B61" s="206"/>
      <c r="C61" s="165"/>
      <c r="D61" s="172" t="s">
        <v>63</v>
      </c>
      <c r="E61" s="174" t="s">
        <v>64</v>
      </c>
      <c r="F61" s="186" t="s">
        <v>65</v>
      </c>
      <c r="G61" s="206"/>
      <c r="H61" s="165"/>
      <c r="I61" s="206"/>
      <c r="J61" s="165"/>
      <c r="K61" s="206"/>
      <c r="L61" s="165"/>
      <c r="M61" s="206"/>
      <c r="N61" s="165"/>
      <c r="O61" s="172" t="s">
        <v>0</v>
      </c>
      <c r="P61" s="164" t="s">
        <v>54</v>
      </c>
      <c r="Q61" s="164"/>
      <c r="R61" s="165"/>
      <c r="S61" s="211"/>
      <c r="T61" s="214"/>
      <c r="U61" s="72"/>
    </row>
    <row r="62" spans="2:24" ht="96" customHeight="1" thickBot="1" x14ac:dyDescent="0.3">
      <c r="B62" s="207"/>
      <c r="C62" s="208"/>
      <c r="D62" s="173"/>
      <c r="E62" s="175"/>
      <c r="F62" s="187"/>
      <c r="G62" s="90" t="s">
        <v>0</v>
      </c>
      <c r="H62" s="88" t="s">
        <v>61</v>
      </c>
      <c r="I62" s="90" t="s">
        <v>0</v>
      </c>
      <c r="J62" s="88" t="s">
        <v>46</v>
      </c>
      <c r="K62" s="90" t="s">
        <v>0</v>
      </c>
      <c r="L62" s="88" t="s">
        <v>46</v>
      </c>
      <c r="M62" s="90" t="s">
        <v>0</v>
      </c>
      <c r="N62" s="88" t="s">
        <v>46</v>
      </c>
      <c r="O62" s="173"/>
      <c r="P62" s="89" t="s">
        <v>49</v>
      </c>
      <c r="Q62" s="89" t="s">
        <v>50</v>
      </c>
      <c r="R62" s="88" t="s">
        <v>51</v>
      </c>
      <c r="S62" s="212"/>
      <c r="T62" s="215"/>
      <c r="U62" s="72"/>
    </row>
    <row r="63" spans="2:24" s="74" customFormat="1" ht="11.25" customHeight="1" thickBot="1" x14ac:dyDescent="0.3">
      <c r="B63" s="216">
        <v>1</v>
      </c>
      <c r="C63" s="217"/>
      <c r="D63" s="75">
        <v>2</v>
      </c>
      <c r="E63" s="76">
        <v>3</v>
      </c>
      <c r="F63" s="77">
        <v>4</v>
      </c>
      <c r="G63" s="75">
        <v>5</v>
      </c>
      <c r="H63" s="77">
        <v>6</v>
      </c>
      <c r="I63" s="75">
        <v>7</v>
      </c>
      <c r="J63" s="77">
        <v>8</v>
      </c>
      <c r="K63" s="75">
        <v>9</v>
      </c>
      <c r="L63" s="77">
        <v>10</v>
      </c>
      <c r="M63" s="75">
        <v>11</v>
      </c>
      <c r="N63" s="77">
        <v>12</v>
      </c>
      <c r="O63" s="75">
        <v>13</v>
      </c>
      <c r="P63" s="76">
        <v>14</v>
      </c>
      <c r="Q63" s="76">
        <v>15</v>
      </c>
      <c r="R63" s="77">
        <v>16</v>
      </c>
      <c r="S63" s="78">
        <v>17</v>
      </c>
      <c r="T63" s="79">
        <v>18</v>
      </c>
      <c r="U63" s="80"/>
    </row>
    <row r="64" spans="2:24" ht="25.5" customHeight="1" thickBot="1" x14ac:dyDescent="0.3">
      <c r="B64" s="218">
        <v>677</v>
      </c>
      <c r="C64" s="219"/>
      <c r="D64" s="50">
        <v>127</v>
      </c>
      <c r="E64" s="49">
        <v>191</v>
      </c>
      <c r="F64" s="51">
        <v>15</v>
      </c>
      <c r="G64" s="50">
        <v>19</v>
      </c>
      <c r="H64" s="51">
        <v>7</v>
      </c>
      <c r="I64" s="50">
        <v>229</v>
      </c>
      <c r="J64" s="51">
        <v>156</v>
      </c>
      <c r="K64" s="50">
        <v>21</v>
      </c>
      <c r="L64" s="51" t="s">
        <v>93</v>
      </c>
      <c r="M64" s="50">
        <v>38</v>
      </c>
      <c r="N64" s="51" t="s">
        <v>93</v>
      </c>
      <c r="O64" s="81">
        <v>422</v>
      </c>
      <c r="P64" s="49">
        <v>214</v>
      </c>
      <c r="Q64" s="49">
        <v>144</v>
      </c>
      <c r="R64" s="51">
        <v>64</v>
      </c>
      <c r="S64" s="52">
        <v>0</v>
      </c>
      <c r="T64" s="53">
        <v>0</v>
      </c>
      <c r="U64" s="48"/>
    </row>
    <row r="65" spans="2:21" ht="25.5" customHeight="1" x14ac:dyDescent="0.25">
      <c r="B65" s="83"/>
      <c r="C65" s="83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5"/>
      <c r="P65" s="84"/>
      <c r="Q65" s="84"/>
      <c r="R65" s="84"/>
      <c r="S65" s="84"/>
      <c r="T65" s="86"/>
      <c r="U65" s="48"/>
    </row>
    <row r="68" spans="2:21" x14ac:dyDescent="0.25">
      <c r="C68" s="209" t="s">
        <v>53</v>
      </c>
      <c r="D68" s="209"/>
      <c r="E68" s="209"/>
    </row>
    <row r="69" spans="2:21" x14ac:dyDescent="0.25">
      <c r="B69" s="220" t="s">
        <v>83</v>
      </c>
      <c r="C69" s="220"/>
      <c r="D69" s="220"/>
      <c r="E69" s="220"/>
      <c r="F69" s="220"/>
      <c r="G69" s="87"/>
      <c r="K69" s="221"/>
      <c r="L69" s="221"/>
      <c r="M69" s="221"/>
      <c r="N69" s="8"/>
      <c r="O69" s="209" t="s">
        <v>95</v>
      </c>
      <c r="P69" s="209"/>
      <c r="Q69" s="209"/>
      <c r="R69" s="209"/>
      <c r="S69" s="55"/>
      <c r="T69" s="55"/>
      <c r="U69" s="55"/>
    </row>
    <row r="70" spans="2:21" x14ac:dyDescent="0.25">
      <c r="K70" s="152" t="s">
        <v>48</v>
      </c>
      <c r="L70" s="152"/>
      <c r="M70" s="152"/>
    </row>
    <row r="71" spans="2:21" ht="22.5" customHeight="1" x14ac:dyDescent="0.25">
      <c r="K71" s="54"/>
      <c r="L71" s="54"/>
      <c r="M71" s="54"/>
    </row>
    <row r="72" spans="2:21" ht="44.25" customHeight="1" x14ac:dyDescent="0.25">
      <c r="B72" s="5" t="s">
        <v>96</v>
      </c>
      <c r="D72" s="5"/>
    </row>
    <row r="73" spans="2:21" x14ac:dyDescent="0.25">
      <c r="B73" s="5" t="s">
        <v>97</v>
      </c>
      <c r="D73" s="5"/>
    </row>
    <row r="74" spans="2:21" ht="55.5" customHeight="1" x14ac:dyDescent="0.25"/>
    <row r="75" spans="2:21" ht="15" customHeight="1" x14ac:dyDescent="0.25"/>
    <row r="76" spans="2:21" ht="128.25" customHeight="1" x14ac:dyDescent="0.25"/>
    <row r="78" spans="2:21" ht="15.7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27.75" customHeight="1" x14ac:dyDescent="0.25"/>
    <row r="88" ht="15" customHeight="1" x14ac:dyDescent="0.25"/>
    <row r="89" ht="15" customHeight="1" x14ac:dyDescent="0.25"/>
    <row r="90" ht="26.25" customHeight="1" x14ac:dyDescent="0.25"/>
    <row r="91" ht="15" customHeight="1" x14ac:dyDescent="0.25"/>
    <row r="92" ht="16.5" customHeight="1" x14ac:dyDescent="0.25"/>
    <row r="93" ht="15" customHeight="1" x14ac:dyDescent="0.25"/>
    <row r="94" ht="29.25" customHeight="1" x14ac:dyDescent="0.25"/>
    <row r="96" ht="29.25" customHeight="1" x14ac:dyDescent="0.25"/>
    <row r="97" ht="30.75" customHeight="1" x14ac:dyDescent="0.25"/>
    <row r="98" ht="16.5" customHeight="1" x14ac:dyDescent="0.25"/>
    <row r="99" ht="30" customHeight="1" x14ac:dyDescent="0.25"/>
    <row r="100" ht="28.5" customHeight="1" x14ac:dyDescent="0.25"/>
    <row r="101" ht="72.75" customHeight="1" x14ac:dyDescent="0.25"/>
    <row r="103" ht="69" customHeight="1" x14ac:dyDescent="0.25"/>
    <row r="109" ht="72.75" customHeight="1" x14ac:dyDescent="0.25"/>
    <row r="110" ht="66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.75" customHeight="1" x14ac:dyDescent="0.25"/>
    <row r="121" ht="15" customHeight="1" x14ac:dyDescent="0.25"/>
    <row r="122" ht="15" customHeight="1" x14ac:dyDescent="0.25"/>
    <row r="123" ht="15.75" customHeight="1" x14ac:dyDescent="0.25"/>
    <row r="124" ht="15.75" customHeight="1" x14ac:dyDescent="0.25"/>
    <row r="125" ht="15.75" customHeight="1" x14ac:dyDescent="0.25"/>
  </sheetData>
  <sheetProtection formatCells="0" formatColumns="0" formatRows="0" insertColumns="0" insertRows="0" insertHyperlinks="0" deleteColumns="0" deleteRows="0" sort="0" autoFilter="0" pivotTables="0"/>
  <mergeCells count="82">
    <mergeCell ref="K70:M70"/>
    <mergeCell ref="B63:C63"/>
    <mergeCell ref="B64:C64"/>
    <mergeCell ref="C68:E68"/>
    <mergeCell ref="B69:F69"/>
    <mergeCell ref="K69:M69"/>
    <mergeCell ref="O69:R69"/>
    <mergeCell ref="O60:R60"/>
    <mergeCell ref="S60:S62"/>
    <mergeCell ref="T60:T62"/>
    <mergeCell ref="D61:D62"/>
    <mergeCell ref="E61:E62"/>
    <mergeCell ref="F61:F62"/>
    <mergeCell ref="O61:O62"/>
    <mergeCell ref="P61:R61"/>
    <mergeCell ref="M60:N61"/>
    <mergeCell ref="B60:C62"/>
    <mergeCell ref="D60:F60"/>
    <mergeCell ref="G60:H61"/>
    <mergeCell ref="I60:J61"/>
    <mergeCell ref="K60:L61"/>
    <mergeCell ref="B52:D52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40:D40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T23:T24"/>
    <mergeCell ref="U23:U24"/>
    <mergeCell ref="B25:D25"/>
    <mergeCell ref="B26:U26"/>
    <mergeCell ref="B27:D27"/>
    <mergeCell ref="P22:P24"/>
    <mergeCell ref="B28:D28"/>
    <mergeCell ref="Q22:Q24"/>
    <mergeCell ref="R22:U22"/>
    <mergeCell ref="E23:E24"/>
    <mergeCell ref="F23:I23"/>
    <mergeCell ref="K23:K24"/>
    <mergeCell ref="L23:L24"/>
    <mergeCell ref="M23:M24"/>
    <mergeCell ref="N23:N24"/>
    <mergeCell ref="R23:R24"/>
    <mergeCell ref="S23:S24"/>
    <mergeCell ref="B22:D24"/>
    <mergeCell ref="E22:I22"/>
    <mergeCell ref="J22:J24"/>
    <mergeCell ref="K22:N22"/>
    <mergeCell ref="O22:O24"/>
    <mergeCell ref="B19:D19"/>
    <mergeCell ref="G19:I19"/>
    <mergeCell ref="L19:N19"/>
    <mergeCell ref="Q19:S19"/>
    <mergeCell ref="R1:U1"/>
    <mergeCell ref="R2:U2"/>
    <mergeCell ref="Q3:U3"/>
    <mergeCell ref="R4:U4"/>
    <mergeCell ref="B9:U9"/>
    <mergeCell ref="B10:U10"/>
    <mergeCell ref="B11:G11"/>
    <mergeCell ref="H11:N11"/>
    <mergeCell ref="P11:R11"/>
    <mergeCell ref="H12:N12"/>
    <mergeCell ref="P12:R12"/>
  </mergeCells>
  <conditionalFormatting sqref="V1:V1048576">
    <cfRule type="containsText" dxfId="23" priority="2" operator="containsText" text="Ошибка">
      <formula>NOT(ISERROR(SEARCH("Ошибка",V1)))</formula>
    </cfRule>
  </conditionalFormatting>
  <conditionalFormatting sqref="E27:U52">
    <cfRule type="cellIs" dxfId="22" priority="1" operator="greaterThan">
      <formula>0</formula>
    </cfRule>
  </conditionalFormatting>
  <pageMargins left="0.19685039370078741" right="0.19685039370078741" top="0.19685039370078741" bottom="0.19685039370078741" header="0.11811023622047245" footer="0.11811023622047245"/>
  <pageSetup paperSize="8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Y125"/>
  <sheetViews>
    <sheetView topLeftCell="A26" zoomScale="85" zoomScaleNormal="85" workbookViewId="0">
      <selection activeCell="O19" sqref="O19"/>
    </sheetView>
  </sheetViews>
  <sheetFormatPr defaultRowHeight="15" x14ac:dyDescent="0.25"/>
  <cols>
    <col min="1" max="1" width="3.5703125" style="4" customWidth="1"/>
    <col min="2" max="2" width="8.7109375" style="4" customWidth="1"/>
    <col min="3" max="3" width="9.140625" style="4" customWidth="1"/>
    <col min="4" max="4" width="13" style="4" customWidth="1"/>
    <col min="5" max="6" width="9.140625" style="4"/>
    <col min="7" max="8" width="9.85546875" style="4" customWidth="1"/>
    <col min="9" max="9" width="7.28515625" style="4" customWidth="1"/>
    <col min="10" max="10" width="11.140625" style="4" customWidth="1"/>
    <col min="11" max="11" width="12" style="4" customWidth="1"/>
    <col min="12" max="12" width="9.5703125" style="4" customWidth="1"/>
    <col min="13" max="13" width="11.5703125" style="4" customWidth="1"/>
    <col min="14" max="14" width="12.140625" style="4" customWidth="1"/>
    <col min="15" max="15" width="9.7109375" style="4" customWidth="1"/>
    <col min="16" max="16" width="13.7109375" style="4" customWidth="1"/>
    <col min="17" max="17" width="11.28515625" style="4" customWidth="1"/>
    <col min="18" max="20" width="9.140625" style="4"/>
    <col min="21" max="21" width="10.42578125" style="4" customWidth="1"/>
    <col min="22" max="22" width="10.140625" style="4" customWidth="1"/>
    <col min="23" max="23" width="2" style="4" customWidth="1"/>
    <col min="24" max="16384" width="9.140625" style="4"/>
  </cols>
  <sheetData>
    <row r="1" spans="2:24" ht="15.75" x14ac:dyDescent="0.25">
      <c r="Q1" s="57"/>
      <c r="R1" s="146" t="s">
        <v>35</v>
      </c>
      <c r="S1" s="146"/>
      <c r="T1" s="146"/>
      <c r="U1" s="146"/>
    </row>
    <row r="2" spans="2:24" ht="15.75" x14ac:dyDescent="0.25">
      <c r="Q2" s="57"/>
      <c r="R2" s="146" t="s">
        <v>36</v>
      </c>
      <c r="S2" s="146"/>
      <c r="T2" s="146"/>
      <c r="U2" s="146"/>
    </row>
    <row r="3" spans="2:24" ht="15.75" x14ac:dyDescent="0.25">
      <c r="Q3" s="146" t="s">
        <v>37</v>
      </c>
      <c r="R3" s="146"/>
      <c r="S3" s="146"/>
      <c r="T3" s="146"/>
      <c r="U3" s="146"/>
    </row>
    <row r="4" spans="2:24" ht="16.5" customHeight="1" x14ac:dyDescent="0.25">
      <c r="Q4" s="57"/>
      <c r="R4" s="147" t="s">
        <v>38</v>
      </c>
      <c r="S4" s="147"/>
      <c r="T4" s="147"/>
      <c r="U4" s="147"/>
    </row>
    <row r="5" spans="2:24" ht="9" customHeight="1" x14ac:dyDescent="0.25"/>
    <row r="6" spans="2:24" ht="9" customHeight="1" x14ac:dyDescent="0.25"/>
    <row r="7" spans="2:24" ht="9" customHeight="1" x14ac:dyDescent="0.25"/>
    <row r="8" spans="2:24" ht="9" customHeight="1" x14ac:dyDescent="0.25"/>
    <row r="9" spans="2:24" ht="18" customHeight="1" x14ac:dyDescent="0.25">
      <c r="B9" s="148" t="s">
        <v>39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4" t="s">
        <v>47</v>
      </c>
    </row>
    <row r="10" spans="2:24" x14ac:dyDescent="0.25">
      <c r="B10" s="148" t="s">
        <v>71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</row>
    <row r="11" spans="2:24" ht="19.5" customHeight="1" x14ac:dyDescent="0.25">
      <c r="B11" s="149" t="s">
        <v>72</v>
      </c>
      <c r="C11" s="149"/>
      <c r="D11" s="149"/>
      <c r="E11" s="149"/>
      <c r="F11" s="149"/>
      <c r="G11" s="149"/>
      <c r="H11" s="150"/>
      <c r="I11" s="150"/>
      <c r="J11" s="150"/>
      <c r="K11" s="150"/>
      <c r="L11" s="150"/>
      <c r="M11" s="150"/>
      <c r="N11" s="150"/>
      <c r="O11" s="98" t="s">
        <v>44</v>
      </c>
      <c r="P11" s="150"/>
      <c r="Q11" s="150"/>
      <c r="R11" s="150"/>
      <c r="S11" s="47"/>
      <c r="T11" s="47"/>
      <c r="U11" s="9"/>
    </row>
    <row r="12" spans="2:24" ht="27.75" customHeight="1" x14ac:dyDescent="0.25">
      <c r="E12" s="58"/>
      <c r="F12" s="58"/>
      <c r="G12" s="58"/>
      <c r="H12" s="151" t="s">
        <v>78</v>
      </c>
      <c r="I12" s="151"/>
      <c r="J12" s="151"/>
      <c r="K12" s="151"/>
      <c r="L12" s="151"/>
      <c r="M12" s="151"/>
      <c r="N12" s="151"/>
      <c r="O12" s="54"/>
      <c r="P12" s="152" t="s">
        <v>68</v>
      </c>
      <c r="Q12" s="152"/>
      <c r="R12" s="152"/>
      <c r="S12" s="59"/>
      <c r="T12" s="59"/>
      <c r="U12" s="60"/>
      <c r="V12" s="30"/>
      <c r="W12" s="30"/>
      <c r="X12" s="30"/>
    </row>
    <row r="13" spans="2:24" ht="9.75" hidden="1" customHeight="1" thickBot="1" x14ac:dyDescent="0.3">
      <c r="I13" s="54"/>
      <c r="J13" s="54"/>
      <c r="K13" s="54"/>
      <c r="L13" s="54"/>
      <c r="M13" s="54"/>
      <c r="N13" s="54"/>
      <c r="O13" s="54"/>
      <c r="P13" s="54"/>
      <c r="Q13" s="54"/>
      <c r="S13" s="61"/>
      <c r="T13" s="61"/>
      <c r="U13" s="61"/>
      <c r="V13" s="30"/>
      <c r="W13" s="30"/>
      <c r="X13" s="30"/>
    </row>
    <row r="14" spans="2:24" ht="9.75" hidden="1" customHeight="1" thickBot="1" x14ac:dyDescent="0.3">
      <c r="I14" s="54"/>
      <c r="J14" s="54"/>
      <c r="K14" s="54"/>
      <c r="L14" s="54"/>
      <c r="M14" s="54"/>
      <c r="N14" s="54"/>
      <c r="O14" s="54"/>
      <c r="P14" s="54"/>
      <c r="Q14" s="54"/>
      <c r="S14" s="61"/>
      <c r="T14" s="61"/>
      <c r="U14" s="61"/>
      <c r="V14" s="30"/>
      <c r="W14" s="30"/>
      <c r="X14" s="30"/>
    </row>
    <row r="15" spans="2:24" ht="9.75" hidden="1" customHeight="1" thickBot="1" x14ac:dyDescent="0.3">
      <c r="I15" s="54"/>
      <c r="J15" s="54"/>
      <c r="K15" s="54"/>
      <c r="L15" s="54"/>
      <c r="M15" s="54"/>
      <c r="N15" s="54"/>
      <c r="O15" s="54"/>
      <c r="P15" s="54"/>
      <c r="Q15" s="54"/>
      <c r="S15" s="61"/>
      <c r="T15" s="61"/>
      <c r="U15" s="61"/>
      <c r="V15" s="30"/>
      <c r="W15" s="30"/>
      <c r="X15" s="30"/>
    </row>
    <row r="16" spans="2:24" ht="9.75" hidden="1" customHeight="1" thickBot="1" x14ac:dyDescent="0.3">
      <c r="I16" s="54"/>
      <c r="J16" s="54"/>
      <c r="K16" s="54"/>
      <c r="L16" s="54"/>
      <c r="M16" s="54"/>
      <c r="N16" s="54"/>
      <c r="O16" s="54"/>
      <c r="P16" s="54"/>
      <c r="Q16" s="54"/>
      <c r="S16" s="61"/>
      <c r="T16" s="61"/>
      <c r="U16" s="61"/>
      <c r="V16" s="30"/>
      <c r="W16" s="30"/>
      <c r="X16" s="30"/>
    </row>
    <row r="17" spans="2:25" ht="9.75" customHeight="1" x14ac:dyDescent="0.25">
      <c r="I17" s="54"/>
      <c r="J17" s="54"/>
      <c r="K17" s="54"/>
      <c r="L17" s="54"/>
      <c r="M17" s="54"/>
      <c r="N17" s="54"/>
      <c r="O17" s="54"/>
      <c r="P17" s="54"/>
      <c r="Q17" s="54"/>
      <c r="S17" s="61"/>
      <c r="T17" s="61"/>
      <c r="U17" s="61"/>
      <c r="V17" s="30"/>
      <c r="W17" s="30"/>
      <c r="X17" s="30"/>
    </row>
    <row r="18" spans="2:25" ht="9.75" customHeight="1" thickBot="1" x14ac:dyDescent="0.3">
      <c r="I18" s="54"/>
      <c r="J18" s="54"/>
      <c r="K18" s="54"/>
      <c r="L18" s="54"/>
      <c r="M18" s="54"/>
      <c r="N18" s="54"/>
      <c r="O18" s="54"/>
      <c r="P18" s="54"/>
      <c r="Q18" s="54"/>
      <c r="S18" s="61"/>
      <c r="T18" s="61"/>
      <c r="U18" s="61"/>
      <c r="V18" s="30"/>
      <c r="W18" s="30"/>
      <c r="X18" s="30"/>
    </row>
    <row r="19" spans="2:25" ht="114.75" customHeight="1" thickBot="1" x14ac:dyDescent="0.3">
      <c r="B19" s="141" t="s">
        <v>79</v>
      </c>
      <c r="C19" s="142"/>
      <c r="D19" s="142"/>
      <c r="E19" s="45"/>
      <c r="F19" s="62" t="s">
        <v>69</v>
      </c>
      <c r="G19" s="141" t="s">
        <v>80</v>
      </c>
      <c r="H19" s="142"/>
      <c r="I19" s="143"/>
      <c r="J19" s="45"/>
      <c r="K19" s="62" t="s">
        <v>69</v>
      </c>
      <c r="L19" s="141" t="s">
        <v>84</v>
      </c>
      <c r="M19" s="142"/>
      <c r="N19" s="143"/>
      <c r="O19" s="45"/>
      <c r="P19" s="62" t="s">
        <v>70</v>
      </c>
      <c r="Q19" s="141" t="s">
        <v>82</v>
      </c>
      <c r="R19" s="144"/>
      <c r="S19" s="145"/>
      <c r="T19" s="46">
        <f>SUM(E19,J19,O19)</f>
        <v>0</v>
      </c>
      <c r="U19" s="61"/>
      <c r="V19" s="30"/>
      <c r="W19" s="30"/>
      <c r="X19" s="30"/>
      <c r="Y19" s="56"/>
    </row>
    <row r="20" spans="2:25" ht="18" customHeight="1" x14ac:dyDescent="0.25">
      <c r="I20" s="54"/>
      <c r="J20" s="54"/>
      <c r="K20" s="54"/>
      <c r="L20" s="54"/>
      <c r="M20" s="54"/>
      <c r="N20" s="54"/>
      <c r="O20" s="54"/>
      <c r="P20" s="54"/>
      <c r="Q20" s="54"/>
      <c r="S20" s="61"/>
      <c r="T20" s="61"/>
      <c r="U20" s="61"/>
    </row>
    <row r="21" spans="2:25" ht="21" customHeight="1" thickBot="1" x14ac:dyDescent="0.3"/>
    <row r="22" spans="2:25" ht="59.25" customHeight="1" x14ac:dyDescent="0.25">
      <c r="B22" s="176" t="s">
        <v>45</v>
      </c>
      <c r="C22" s="177"/>
      <c r="D22" s="178"/>
      <c r="E22" s="182" t="s">
        <v>58</v>
      </c>
      <c r="F22" s="160"/>
      <c r="G22" s="160"/>
      <c r="H22" s="160"/>
      <c r="I22" s="161"/>
      <c r="J22" s="156" t="s">
        <v>73</v>
      </c>
      <c r="K22" s="183" t="s">
        <v>74</v>
      </c>
      <c r="L22" s="184"/>
      <c r="M22" s="184"/>
      <c r="N22" s="185"/>
      <c r="O22" s="156" t="s">
        <v>76</v>
      </c>
      <c r="P22" s="156" t="s">
        <v>77</v>
      </c>
      <c r="Q22" s="156" t="s">
        <v>75</v>
      </c>
      <c r="R22" s="159" t="s">
        <v>43</v>
      </c>
      <c r="S22" s="160"/>
      <c r="T22" s="160"/>
      <c r="U22" s="161"/>
    </row>
    <row r="23" spans="2:25" ht="17.25" customHeight="1" x14ac:dyDescent="0.25">
      <c r="B23" s="179"/>
      <c r="C23" s="180"/>
      <c r="D23" s="181"/>
      <c r="E23" s="162" t="s">
        <v>0</v>
      </c>
      <c r="F23" s="164" t="s">
        <v>1</v>
      </c>
      <c r="G23" s="164"/>
      <c r="H23" s="164"/>
      <c r="I23" s="165"/>
      <c r="J23" s="157"/>
      <c r="K23" s="166" t="s">
        <v>2</v>
      </c>
      <c r="L23" s="168" t="s">
        <v>57</v>
      </c>
      <c r="M23" s="168" t="s">
        <v>3</v>
      </c>
      <c r="N23" s="170" t="s">
        <v>4</v>
      </c>
      <c r="O23" s="157"/>
      <c r="P23" s="157"/>
      <c r="Q23" s="157"/>
      <c r="R23" s="172" t="s">
        <v>5</v>
      </c>
      <c r="S23" s="174" t="s">
        <v>6</v>
      </c>
      <c r="T23" s="174" t="s">
        <v>7</v>
      </c>
      <c r="U23" s="186" t="s">
        <v>8</v>
      </c>
    </row>
    <row r="24" spans="2:25" ht="123.75" customHeight="1" thickBot="1" x14ac:dyDescent="0.3">
      <c r="B24" s="179"/>
      <c r="C24" s="180"/>
      <c r="D24" s="181"/>
      <c r="E24" s="163"/>
      <c r="F24" s="101" t="s">
        <v>59</v>
      </c>
      <c r="G24" s="101" t="s">
        <v>55</v>
      </c>
      <c r="H24" s="101" t="s">
        <v>56</v>
      </c>
      <c r="I24" s="104" t="s">
        <v>9</v>
      </c>
      <c r="J24" s="158"/>
      <c r="K24" s="167"/>
      <c r="L24" s="169"/>
      <c r="M24" s="169"/>
      <c r="N24" s="171"/>
      <c r="O24" s="158"/>
      <c r="P24" s="158"/>
      <c r="Q24" s="158"/>
      <c r="R24" s="173"/>
      <c r="S24" s="175"/>
      <c r="T24" s="175"/>
      <c r="U24" s="187"/>
      <c r="X24" s="56"/>
    </row>
    <row r="25" spans="2:25" ht="15.75" thickBot="1" x14ac:dyDescent="0.3">
      <c r="B25" s="188">
        <v>1</v>
      </c>
      <c r="C25" s="189"/>
      <c r="D25" s="190"/>
      <c r="E25" s="65">
        <v>2</v>
      </c>
      <c r="F25" s="96">
        <v>3</v>
      </c>
      <c r="G25" s="96">
        <v>4</v>
      </c>
      <c r="H25" s="96">
        <v>5</v>
      </c>
      <c r="I25" s="97">
        <v>6</v>
      </c>
      <c r="J25" s="122">
        <v>7</v>
      </c>
      <c r="K25" s="95">
        <v>8</v>
      </c>
      <c r="L25" s="96">
        <v>9</v>
      </c>
      <c r="M25" s="96">
        <v>10</v>
      </c>
      <c r="N25" s="97">
        <v>11</v>
      </c>
      <c r="O25" s="70">
        <v>12</v>
      </c>
      <c r="P25" s="121">
        <v>13</v>
      </c>
      <c r="Q25" s="121">
        <v>14</v>
      </c>
      <c r="R25" s="95">
        <v>15</v>
      </c>
      <c r="S25" s="96">
        <v>16</v>
      </c>
      <c r="T25" s="96">
        <v>17</v>
      </c>
      <c r="U25" s="97">
        <v>18</v>
      </c>
    </row>
    <row r="26" spans="2:25" ht="30.75" customHeight="1" thickBot="1" x14ac:dyDescent="0.3">
      <c r="B26" s="249" t="s">
        <v>81</v>
      </c>
      <c r="C26" s="250"/>
      <c r="D26" s="250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8"/>
    </row>
    <row r="27" spans="2:25" ht="19.5" customHeight="1" x14ac:dyDescent="0.25">
      <c r="B27" s="273" t="s">
        <v>10</v>
      </c>
      <c r="C27" s="274"/>
      <c r="D27" s="275"/>
      <c r="E27" s="12">
        <f>SUM(F27:I27)</f>
        <v>0</v>
      </c>
      <c r="F27" s="13"/>
      <c r="G27" s="13"/>
      <c r="H27" s="13"/>
      <c r="I27" s="14"/>
      <c r="J27" s="39"/>
      <c r="K27" s="37"/>
      <c r="L27" s="13"/>
      <c r="M27" s="13"/>
      <c r="N27" s="41"/>
      <c r="O27" s="22"/>
      <c r="P27" s="34"/>
      <c r="Q27" s="34"/>
      <c r="R27" s="25"/>
      <c r="S27" s="13"/>
      <c r="T27" s="13"/>
      <c r="U27" s="14"/>
      <c r="V27" s="4" t="str">
        <f>IF((F27+G27+H27+I27)=(J27+K27+L27+M27+N27+O27),"Верно","Ошибка")</f>
        <v>Верно</v>
      </c>
    </row>
    <row r="28" spans="2:25" ht="28.5" customHeight="1" x14ac:dyDescent="0.25">
      <c r="B28" s="153" t="s">
        <v>11</v>
      </c>
      <c r="C28" s="154"/>
      <c r="D28" s="155"/>
      <c r="E28" s="15">
        <f t="shared" ref="E28:E49" si="0">SUM(F28:I28)</f>
        <v>0</v>
      </c>
      <c r="F28" s="1"/>
      <c r="G28" s="1"/>
      <c r="H28" s="1"/>
      <c r="I28" s="2"/>
      <c r="J28" s="40"/>
      <c r="K28" s="11"/>
      <c r="L28" s="1"/>
      <c r="M28" s="1"/>
      <c r="N28" s="20"/>
      <c r="O28" s="3"/>
      <c r="P28" s="35"/>
      <c r="Q28" s="35"/>
      <c r="R28" s="6"/>
      <c r="S28" s="1"/>
      <c r="T28" s="1"/>
      <c r="U28" s="2"/>
      <c r="V28" s="4" t="str">
        <f t="shared" ref="V28:V51" si="1">IF((F28+G28+H28+I28)=(J28+K28+L28+M28+N28+O28),"Верно","Ошибка")</f>
        <v>Верно</v>
      </c>
    </row>
    <row r="29" spans="2:25" ht="19.5" customHeight="1" x14ac:dyDescent="0.25">
      <c r="B29" s="153" t="s">
        <v>12</v>
      </c>
      <c r="C29" s="154"/>
      <c r="D29" s="155"/>
      <c r="E29" s="15">
        <f t="shared" si="0"/>
        <v>0</v>
      </c>
      <c r="F29" s="1"/>
      <c r="G29" s="1"/>
      <c r="H29" s="1"/>
      <c r="I29" s="2"/>
      <c r="J29" s="40"/>
      <c r="K29" s="11"/>
      <c r="L29" s="1"/>
      <c r="M29" s="1"/>
      <c r="N29" s="20"/>
      <c r="O29" s="3"/>
      <c r="P29" s="35"/>
      <c r="Q29" s="35"/>
      <c r="R29" s="6"/>
      <c r="S29" s="1"/>
      <c r="T29" s="1"/>
      <c r="U29" s="2"/>
      <c r="V29" s="4" t="str">
        <f t="shared" si="1"/>
        <v>Верно</v>
      </c>
    </row>
    <row r="30" spans="2:25" ht="19.5" customHeight="1" x14ac:dyDescent="0.25">
      <c r="B30" s="153" t="s">
        <v>13</v>
      </c>
      <c r="C30" s="154"/>
      <c r="D30" s="155"/>
      <c r="E30" s="15">
        <f t="shared" si="0"/>
        <v>0</v>
      </c>
      <c r="F30" s="1"/>
      <c r="G30" s="1"/>
      <c r="H30" s="1"/>
      <c r="I30" s="2"/>
      <c r="J30" s="40"/>
      <c r="K30" s="11"/>
      <c r="L30" s="1"/>
      <c r="M30" s="1"/>
      <c r="N30" s="20"/>
      <c r="O30" s="3"/>
      <c r="P30" s="35"/>
      <c r="Q30" s="35"/>
      <c r="R30" s="6"/>
      <c r="S30" s="1"/>
      <c r="T30" s="1"/>
      <c r="U30" s="2"/>
      <c r="V30" s="4" t="str">
        <f t="shared" si="1"/>
        <v>Верно</v>
      </c>
    </row>
    <row r="31" spans="2:25" ht="24" customHeight="1" x14ac:dyDescent="0.25">
      <c r="B31" s="153" t="s">
        <v>52</v>
      </c>
      <c r="C31" s="154"/>
      <c r="D31" s="155"/>
      <c r="E31" s="15">
        <f>SUM(E32:E33)</f>
        <v>0</v>
      </c>
      <c r="F31" s="10">
        <f t="shared" ref="F31:U31" si="2">SUM(F32:F33)</f>
        <v>0</v>
      </c>
      <c r="G31" s="10">
        <f t="shared" si="2"/>
        <v>0</v>
      </c>
      <c r="H31" s="10">
        <f t="shared" si="2"/>
        <v>0</v>
      </c>
      <c r="I31" s="16">
        <f t="shared" si="2"/>
        <v>0</v>
      </c>
      <c r="J31" s="16">
        <f t="shared" si="2"/>
        <v>0</v>
      </c>
      <c r="K31" s="38">
        <f t="shared" si="2"/>
        <v>0</v>
      </c>
      <c r="L31" s="10">
        <f t="shared" si="2"/>
        <v>0</v>
      </c>
      <c r="M31" s="10">
        <f t="shared" si="2"/>
        <v>0</v>
      </c>
      <c r="N31" s="21">
        <f t="shared" si="2"/>
        <v>0</v>
      </c>
      <c r="O31" s="23">
        <f>SUM(O32:O33)</f>
        <v>0</v>
      </c>
      <c r="P31" s="23">
        <f t="shared" ref="P31:Q31" si="3">SUM(P32:P33)</f>
        <v>0</v>
      </c>
      <c r="Q31" s="23">
        <f t="shared" si="3"/>
        <v>0</v>
      </c>
      <c r="R31" s="15">
        <f t="shared" si="2"/>
        <v>0</v>
      </c>
      <c r="S31" s="10">
        <f t="shared" si="2"/>
        <v>0</v>
      </c>
      <c r="T31" s="10">
        <f t="shared" si="2"/>
        <v>0</v>
      </c>
      <c r="U31" s="16">
        <f t="shared" si="2"/>
        <v>0</v>
      </c>
      <c r="V31" s="4" t="str">
        <f t="shared" si="1"/>
        <v>Верно</v>
      </c>
    </row>
    <row r="32" spans="2:25" x14ac:dyDescent="0.25">
      <c r="B32" s="194" t="s">
        <v>14</v>
      </c>
      <c r="C32" s="195"/>
      <c r="D32" s="196"/>
      <c r="E32" s="15">
        <f t="shared" si="0"/>
        <v>0</v>
      </c>
      <c r="F32" s="1"/>
      <c r="G32" s="1"/>
      <c r="H32" s="1"/>
      <c r="I32" s="2"/>
      <c r="J32" s="40"/>
      <c r="K32" s="11"/>
      <c r="L32" s="1"/>
      <c r="M32" s="1"/>
      <c r="N32" s="20"/>
      <c r="O32" s="3"/>
      <c r="P32" s="35"/>
      <c r="Q32" s="35"/>
      <c r="R32" s="6"/>
      <c r="S32" s="1"/>
      <c r="T32" s="1"/>
      <c r="U32" s="2"/>
      <c r="V32" s="4" t="str">
        <f t="shared" si="1"/>
        <v>Верно</v>
      </c>
    </row>
    <row r="33" spans="2:22" x14ac:dyDescent="0.25">
      <c r="B33" s="194" t="s">
        <v>15</v>
      </c>
      <c r="C33" s="195"/>
      <c r="D33" s="196"/>
      <c r="E33" s="15">
        <f t="shared" si="0"/>
        <v>0</v>
      </c>
      <c r="F33" s="1"/>
      <c r="G33" s="1"/>
      <c r="H33" s="1"/>
      <c r="I33" s="2"/>
      <c r="J33" s="40"/>
      <c r="K33" s="11"/>
      <c r="L33" s="1"/>
      <c r="M33" s="1"/>
      <c r="N33" s="20"/>
      <c r="O33" s="3"/>
      <c r="P33" s="35"/>
      <c r="Q33" s="35"/>
      <c r="R33" s="6"/>
      <c r="S33" s="1"/>
      <c r="T33" s="1"/>
      <c r="U33" s="2"/>
      <c r="V33" s="4" t="str">
        <f t="shared" si="1"/>
        <v>Верно</v>
      </c>
    </row>
    <row r="34" spans="2:22" ht="19.5" customHeight="1" x14ac:dyDescent="0.25">
      <c r="B34" s="153" t="s">
        <v>16</v>
      </c>
      <c r="C34" s="154"/>
      <c r="D34" s="155"/>
      <c r="E34" s="15">
        <f t="shared" si="0"/>
        <v>0</v>
      </c>
      <c r="F34" s="1"/>
      <c r="G34" s="1"/>
      <c r="H34" s="1"/>
      <c r="I34" s="2"/>
      <c r="J34" s="40"/>
      <c r="K34" s="11"/>
      <c r="L34" s="1"/>
      <c r="M34" s="1"/>
      <c r="N34" s="20"/>
      <c r="O34" s="3"/>
      <c r="P34" s="35"/>
      <c r="Q34" s="35"/>
      <c r="R34" s="6"/>
      <c r="S34" s="1"/>
      <c r="T34" s="1"/>
      <c r="U34" s="2"/>
      <c r="V34" s="4" t="str">
        <f t="shared" si="1"/>
        <v>Верно</v>
      </c>
    </row>
    <row r="35" spans="2:22" ht="30.75" customHeight="1" x14ac:dyDescent="0.25">
      <c r="B35" s="153" t="s">
        <v>17</v>
      </c>
      <c r="C35" s="154"/>
      <c r="D35" s="155"/>
      <c r="E35" s="15">
        <f t="shared" si="0"/>
        <v>0</v>
      </c>
      <c r="F35" s="1"/>
      <c r="G35" s="1"/>
      <c r="H35" s="1"/>
      <c r="I35" s="2"/>
      <c r="J35" s="40"/>
      <c r="K35" s="11"/>
      <c r="L35" s="1"/>
      <c r="M35" s="1"/>
      <c r="N35" s="20"/>
      <c r="O35" s="3"/>
      <c r="P35" s="35"/>
      <c r="Q35" s="35"/>
      <c r="R35" s="6"/>
      <c r="S35" s="1"/>
      <c r="T35" s="1"/>
      <c r="U35" s="2"/>
      <c r="V35" s="4" t="str">
        <f t="shared" si="1"/>
        <v>Верно</v>
      </c>
    </row>
    <row r="36" spans="2:22" ht="20.25" customHeight="1" x14ac:dyDescent="0.25">
      <c r="B36" s="153" t="s">
        <v>18</v>
      </c>
      <c r="C36" s="154"/>
      <c r="D36" s="155"/>
      <c r="E36" s="15">
        <f t="shared" si="0"/>
        <v>0</v>
      </c>
      <c r="F36" s="1"/>
      <c r="G36" s="1"/>
      <c r="H36" s="1"/>
      <c r="I36" s="2"/>
      <c r="J36" s="40"/>
      <c r="K36" s="11"/>
      <c r="L36" s="1"/>
      <c r="M36" s="1"/>
      <c r="N36" s="20"/>
      <c r="O36" s="3"/>
      <c r="P36" s="35"/>
      <c r="Q36" s="35"/>
      <c r="R36" s="6"/>
      <c r="S36" s="1"/>
      <c r="T36" s="1"/>
      <c r="U36" s="2"/>
      <c r="V36" s="4" t="str">
        <f t="shared" si="1"/>
        <v>Верно</v>
      </c>
    </row>
    <row r="37" spans="2:22" ht="18.75" customHeight="1" x14ac:dyDescent="0.25">
      <c r="B37" s="153" t="s">
        <v>19</v>
      </c>
      <c r="C37" s="154"/>
      <c r="D37" s="155"/>
      <c r="E37" s="15">
        <f>SUM(F37:I37)</f>
        <v>31</v>
      </c>
      <c r="F37" s="1"/>
      <c r="G37" s="1">
        <v>31</v>
      </c>
      <c r="H37" s="1"/>
      <c r="I37" s="2"/>
      <c r="J37" s="40">
        <v>16</v>
      </c>
      <c r="K37" s="11"/>
      <c r="L37" s="1"/>
      <c r="M37" s="1">
        <v>15</v>
      </c>
      <c r="N37" s="20"/>
      <c r="O37" s="3"/>
      <c r="P37" s="35"/>
      <c r="Q37" s="35"/>
      <c r="R37" s="6"/>
      <c r="S37" s="1"/>
      <c r="T37" s="1"/>
      <c r="U37" s="2"/>
      <c r="V37" s="4" t="str">
        <f t="shared" si="1"/>
        <v>Верно</v>
      </c>
    </row>
    <row r="38" spans="2:22" ht="29.25" customHeight="1" x14ac:dyDescent="0.25">
      <c r="B38" s="153" t="s">
        <v>20</v>
      </c>
      <c r="C38" s="154"/>
      <c r="D38" s="155"/>
      <c r="E38" s="15">
        <f t="shared" si="0"/>
        <v>0</v>
      </c>
      <c r="F38" s="1"/>
      <c r="G38" s="1"/>
      <c r="H38" s="1"/>
      <c r="I38" s="2"/>
      <c r="J38" s="40"/>
      <c r="K38" s="11"/>
      <c r="L38" s="1"/>
      <c r="M38" s="1"/>
      <c r="N38" s="20"/>
      <c r="O38" s="3"/>
      <c r="P38" s="35"/>
      <c r="Q38" s="35"/>
      <c r="R38" s="6"/>
      <c r="S38" s="1"/>
      <c r="T38" s="1"/>
      <c r="U38" s="2"/>
      <c r="V38" s="4" t="str">
        <f t="shared" si="1"/>
        <v>Верно</v>
      </c>
    </row>
    <row r="39" spans="2:22" ht="31.5" customHeight="1" x14ac:dyDescent="0.25">
      <c r="B39" s="153" t="s">
        <v>21</v>
      </c>
      <c r="C39" s="154"/>
      <c r="D39" s="155"/>
      <c r="E39" s="15">
        <f t="shared" si="0"/>
        <v>0</v>
      </c>
      <c r="F39" s="1"/>
      <c r="G39" s="1"/>
      <c r="H39" s="1"/>
      <c r="I39" s="2"/>
      <c r="J39" s="40"/>
      <c r="K39" s="11"/>
      <c r="L39" s="1"/>
      <c r="M39" s="1"/>
      <c r="N39" s="20"/>
      <c r="O39" s="3"/>
      <c r="P39" s="35"/>
      <c r="Q39" s="35"/>
      <c r="R39" s="6"/>
      <c r="S39" s="1"/>
      <c r="T39" s="1"/>
      <c r="U39" s="2"/>
      <c r="V39" s="4" t="str">
        <f t="shared" si="1"/>
        <v>Верно</v>
      </c>
    </row>
    <row r="40" spans="2:22" ht="21" customHeight="1" x14ac:dyDescent="0.25">
      <c r="B40" s="153" t="s">
        <v>22</v>
      </c>
      <c r="C40" s="154"/>
      <c r="D40" s="155"/>
      <c r="E40" s="15">
        <f t="shared" si="0"/>
        <v>0</v>
      </c>
      <c r="F40" s="1"/>
      <c r="G40" s="1"/>
      <c r="H40" s="1"/>
      <c r="I40" s="2"/>
      <c r="J40" s="40"/>
      <c r="K40" s="11"/>
      <c r="L40" s="1"/>
      <c r="M40" s="1"/>
      <c r="N40" s="20"/>
      <c r="O40" s="3"/>
      <c r="P40" s="35"/>
      <c r="Q40" s="35"/>
      <c r="R40" s="6"/>
      <c r="S40" s="1"/>
      <c r="T40" s="1"/>
      <c r="U40" s="2"/>
      <c r="V40" s="4" t="str">
        <f t="shared" si="1"/>
        <v>Верно</v>
      </c>
    </row>
    <row r="41" spans="2:22" ht="21" customHeight="1" x14ac:dyDescent="0.25">
      <c r="B41" s="153" t="s">
        <v>23</v>
      </c>
      <c r="C41" s="154"/>
      <c r="D41" s="155"/>
      <c r="E41" s="15">
        <f t="shared" si="0"/>
        <v>0</v>
      </c>
      <c r="F41" s="1"/>
      <c r="G41" s="1"/>
      <c r="H41" s="1"/>
      <c r="I41" s="2"/>
      <c r="J41" s="40"/>
      <c r="K41" s="11"/>
      <c r="L41" s="1"/>
      <c r="M41" s="1"/>
      <c r="N41" s="20"/>
      <c r="O41" s="3"/>
      <c r="P41" s="35"/>
      <c r="Q41" s="35"/>
      <c r="R41" s="6"/>
      <c r="S41" s="1"/>
      <c r="T41" s="1"/>
      <c r="U41" s="2"/>
      <c r="V41" s="4" t="str">
        <f t="shared" si="1"/>
        <v>Верно</v>
      </c>
    </row>
    <row r="42" spans="2:22" ht="30" customHeight="1" x14ac:dyDescent="0.25">
      <c r="B42" s="153" t="s">
        <v>24</v>
      </c>
      <c r="C42" s="154"/>
      <c r="D42" s="155"/>
      <c r="E42" s="15">
        <f t="shared" si="0"/>
        <v>0</v>
      </c>
      <c r="F42" s="1"/>
      <c r="G42" s="1"/>
      <c r="H42" s="1"/>
      <c r="I42" s="2"/>
      <c r="J42" s="40"/>
      <c r="K42" s="11"/>
      <c r="L42" s="1"/>
      <c r="M42" s="1"/>
      <c r="N42" s="20"/>
      <c r="O42" s="3"/>
      <c r="P42" s="35"/>
      <c r="Q42" s="35"/>
      <c r="R42" s="6"/>
      <c r="S42" s="1"/>
      <c r="T42" s="1"/>
      <c r="U42" s="2"/>
      <c r="V42" s="4" t="str">
        <f t="shared" si="1"/>
        <v>Верно</v>
      </c>
    </row>
    <row r="43" spans="2:22" ht="21" customHeight="1" x14ac:dyDescent="0.25">
      <c r="B43" s="153" t="s">
        <v>25</v>
      </c>
      <c r="C43" s="154"/>
      <c r="D43" s="155"/>
      <c r="E43" s="15">
        <f t="shared" si="0"/>
        <v>0</v>
      </c>
      <c r="F43" s="1"/>
      <c r="G43" s="1"/>
      <c r="H43" s="1"/>
      <c r="I43" s="2"/>
      <c r="J43" s="40"/>
      <c r="K43" s="11"/>
      <c r="L43" s="1"/>
      <c r="M43" s="1"/>
      <c r="N43" s="20"/>
      <c r="O43" s="3"/>
      <c r="P43" s="35"/>
      <c r="Q43" s="35"/>
      <c r="R43" s="6"/>
      <c r="S43" s="1"/>
      <c r="T43" s="1"/>
      <c r="U43" s="2"/>
      <c r="V43" s="4" t="str">
        <f t="shared" si="1"/>
        <v>Верно</v>
      </c>
    </row>
    <row r="44" spans="2:22" ht="27.75" customHeight="1" x14ac:dyDescent="0.25">
      <c r="B44" s="153" t="s">
        <v>26</v>
      </c>
      <c r="C44" s="154"/>
      <c r="D44" s="155"/>
      <c r="E44" s="15">
        <f t="shared" si="0"/>
        <v>0</v>
      </c>
      <c r="F44" s="1"/>
      <c r="G44" s="1"/>
      <c r="H44" s="1"/>
      <c r="I44" s="2"/>
      <c r="J44" s="40"/>
      <c r="K44" s="11"/>
      <c r="L44" s="1"/>
      <c r="M44" s="1"/>
      <c r="N44" s="20"/>
      <c r="O44" s="3"/>
      <c r="P44" s="35"/>
      <c r="Q44" s="35"/>
      <c r="R44" s="6"/>
      <c r="S44" s="1"/>
      <c r="T44" s="1"/>
      <c r="U44" s="2"/>
      <c r="V44" s="4" t="str">
        <f t="shared" si="1"/>
        <v>Верно</v>
      </c>
    </row>
    <row r="45" spans="2:22" ht="33" customHeight="1" x14ac:dyDescent="0.25">
      <c r="B45" s="153" t="s">
        <v>27</v>
      </c>
      <c r="C45" s="154"/>
      <c r="D45" s="155"/>
      <c r="E45" s="15">
        <f t="shared" si="0"/>
        <v>0</v>
      </c>
      <c r="F45" s="1"/>
      <c r="G45" s="1"/>
      <c r="H45" s="1"/>
      <c r="I45" s="2"/>
      <c r="J45" s="40"/>
      <c r="K45" s="11"/>
      <c r="L45" s="1"/>
      <c r="M45" s="1"/>
      <c r="N45" s="20"/>
      <c r="O45" s="3"/>
      <c r="P45" s="35"/>
      <c r="Q45" s="35"/>
      <c r="R45" s="6"/>
      <c r="S45" s="1"/>
      <c r="T45" s="1"/>
      <c r="U45" s="2"/>
      <c r="V45" s="4" t="str">
        <f t="shared" si="1"/>
        <v>Верно</v>
      </c>
    </row>
    <row r="46" spans="2:22" ht="20.25" customHeight="1" x14ac:dyDescent="0.25">
      <c r="B46" s="153" t="s">
        <v>28</v>
      </c>
      <c r="C46" s="154"/>
      <c r="D46" s="155"/>
      <c r="E46" s="15">
        <f t="shared" si="0"/>
        <v>0</v>
      </c>
      <c r="F46" s="1"/>
      <c r="G46" s="1"/>
      <c r="H46" s="1"/>
      <c r="I46" s="2"/>
      <c r="J46" s="40"/>
      <c r="K46" s="11"/>
      <c r="L46" s="1"/>
      <c r="M46" s="1"/>
      <c r="N46" s="20"/>
      <c r="O46" s="3"/>
      <c r="P46" s="35"/>
      <c r="Q46" s="35"/>
      <c r="R46" s="6"/>
      <c r="S46" s="1"/>
      <c r="T46" s="1"/>
      <c r="U46" s="2"/>
      <c r="V46" s="4" t="str">
        <f t="shared" si="1"/>
        <v>Верно</v>
      </c>
    </row>
    <row r="47" spans="2:22" ht="29.25" customHeight="1" x14ac:dyDescent="0.25">
      <c r="B47" s="153" t="s">
        <v>29</v>
      </c>
      <c r="C47" s="154"/>
      <c r="D47" s="155"/>
      <c r="E47" s="15">
        <f t="shared" si="0"/>
        <v>0</v>
      </c>
      <c r="F47" s="1"/>
      <c r="G47" s="1"/>
      <c r="H47" s="1"/>
      <c r="I47" s="2"/>
      <c r="J47" s="40"/>
      <c r="K47" s="11"/>
      <c r="L47" s="1"/>
      <c r="M47" s="1"/>
      <c r="N47" s="20"/>
      <c r="O47" s="3"/>
      <c r="P47" s="35"/>
      <c r="Q47" s="35"/>
      <c r="R47" s="6"/>
      <c r="S47" s="1"/>
      <c r="T47" s="1"/>
      <c r="U47" s="2"/>
      <c r="V47" s="4" t="str">
        <f t="shared" si="1"/>
        <v>Верно</v>
      </c>
    </row>
    <row r="48" spans="2:22" ht="28.5" customHeight="1" x14ac:dyDescent="0.25">
      <c r="B48" s="153" t="s">
        <v>30</v>
      </c>
      <c r="C48" s="154"/>
      <c r="D48" s="155"/>
      <c r="E48" s="15">
        <f t="shared" si="0"/>
        <v>0</v>
      </c>
      <c r="F48" s="1"/>
      <c r="G48" s="1"/>
      <c r="H48" s="1"/>
      <c r="I48" s="2"/>
      <c r="J48" s="40"/>
      <c r="K48" s="11"/>
      <c r="L48" s="1"/>
      <c r="M48" s="1"/>
      <c r="N48" s="20"/>
      <c r="O48" s="3"/>
      <c r="P48" s="35"/>
      <c r="Q48" s="35"/>
      <c r="R48" s="6"/>
      <c r="S48" s="1"/>
      <c r="T48" s="1"/>
      <c r="U48" s="2"/>
      <c r="V48" s="4" t="str">
        <f t="shared" si="1"/>
        <v>Верно</v>
      </c>
    </row>
    <row r="49" spans="2:24" ht="68.25" customHeight="1" thickBot="1" x14ac:dyDescent="0.3">
      <c r="B49" s="200" t="s">
        <v>31</v>
      </c>
      <c r="C49" s="201"/>
      <c r="D49" s="202"/>
      <c r="E49" s="17">
        <f t="shared" si="0"/>
        <v>0</v>
      </c>
      <c r="F49" s="18"/>
      <c r="G49" s="18"/>
      <c r="H49" s="18"/>
      <c r="I49" s="19"/>
      <c r="J49" s="42"/>
      <c r="K49" s="43"/>
      <c r="L49" s="18"/>
      <c r="M49" s="18"/>
      <c r="N49" s="44"/>
      <c r="O49" s="24"/>
      <c r="P49" s="36"/>
      <c r="Q49" s="36"/>
      <c r="R49" s="26"/>
      <c r="S49" s="18"/>
      <c r="T49" s="18"/>
      <c r="U49" s="19"/>
      <c r="V49" s="4" t="str">
        <f t="shared" si="1"/>
        <v>Верно</v>
      </c>
      <c r="X49" s="4" t="s">
        <v>47</v>
      </c>
    </row>
    <row r="50" spans="2:24" ht="15.75" thickBot="1" x14ac:dyDescent="0.3">
      <c r="B50" s="197" t="s">
        <v>32</v>
      </c>
      <c r="C50" s="198"/>
      <c r="D50" s="199"/>
      <c r="E50" s="27">
        <f>SUM(E27:E31,E34:E49)</f>
        <v>31</v>
      </c>
      <c r="F50" s="27">
        <f t="shared" ref="F50:U50" si="4">SUM(F27:F31,F34:F49)</f>
        <v>0</v>
      </c>
      <c r="G50" s="27">
        <f t="shared" si="4"/>
        <v>31</v>
      </c>
      <c r="H50" s="27">
        <f t="shared" si="4"/>
        <v>0</v>
      </c>
      <c r="I50" s="27">
        <f t="shared" si="4"/>
        <v>0</v>
      </c>
      <c r="J50" s="27">
        <f t="shared" si="4"/>
        <v>16</v>
      </c>
      <c r="K50" s="27">
        <f t="shared" si="4"/>
        <v>0</v>
      </c>
      <c r="L50" s="27">
        <f t="shared" si="4"/>
        <v>0</v>
      </c>
      <c r="M50" s="27">
        <f t="shared" si="4"/>
        <v>15</v>
      </c>
      <c r="N50" s="27">
        <f t="shared" si="4"/>
        <v>0</v>
      </c>
      <c r="O50" s="27">
        <f t="shared" si="4"/>
        <v>0</v>
      </c>
      <c r="P50" s="27">
        <f t="shared" si="4"/>
        <v>0</v>
      </c>
      <c r="Q50" s="27">
        <f t="shared" si="4"/>
        <v>0</v>
      </c>
      <c r="R50" s="27">
        <f t="shared" si="4"/>
        <v>0</v>
      </c>
      <c r="S50" s="27">
        <f t="shared" si="4"/>
        <v>0</v>
      </c>
      <c r="T50" s="27">
        <f t="shared" si="4"/>
        <v>0</v>
      </c>
      <c r="U50" s="28">
        <f t="shared" si="4"/>
        <v>0</v>
      </c>
      <c r="V50" s="4" t="str">
        <f t="shared" si="1"/>
        <v>Верно</v>
      </c>
    </row>
    <row r="51" spans="2:24" ht="56.25" customHeight="1" thickBot="1" x14ac:dyDescent="0.3">
      <c r="B51" s="203" t="s">
        <v>85</v>
      </c>
      <c r="C51" s="204"/>
      <c r="D51" s="205"/>
      <c r="E51" s="29">
        <f>SUM(F51:I51)</f>
        <v>0</v>
      </c>
      <c r="F51" s="31"/>
      <c r="G51" s="31"/>
      <c r="H51" s="31"/>
      <c r="I51" s="100"/>
      <c r="J51" s="33"/>
      <c r="K51" s="31"/>
      <c r="L51" s="31"/>
      <c r="M51" s="31"/>
      <c r="N51" s="100"/>
      <c r="O51" s="33"/>
      <c r="P51" s="99"/>
      <c r="Q51" s="99"/>
      <c r="R51" s="32"/>
      <c r="S51" s="31"/>
      <c r="T51" s="31"/>
      <c r="U51" s="100"/>
      <c r="V51" s="4" t="str">
        <f t="shared" si="1"/>
        <v>Верно</v>
      </c>
    </row>
    <row r="52" spans="2:24" ht="18.75" customHeight="1" thickBot="1" x14ac:dyDescent="0.3">
      <c r="B52" s="197" t="s">
        <v>33</v>
      </c>
      <c r="C52" s="198"/>
      <c r="D52" s="199"/>
      <c r="E52" s="27">
        <f>SUM(E50:E51)</f>
        <v>31</v>
      </c>
      <c r="F52" s="27">
        <f t="shared" ref="F52:U52" si="5">SUM(F50:F51)</f>
        <v>0</v>
      </c>
      <c r="G52" s="27">
        <f t="shared" si="5"/>
        <v>31</v>
      </c>
      <c r="H52" s="27">
        <f t="shared" si="5"/>
        <v>0</v>
      </c>
      <c r="I52" s="27">
        <f t="shared" si="5"/>
        <v>0</v>
      </c>
      <c r="J52" s="27">
        <f t="shared" si="5"/>
        <v>16</v>
      </c>
      <c r="K52" s="27">
        <f t="shared" si="5"/>
        <v>0</v>
      </c>
      <c r="L52" s="27">
        <f t="shared" si="5"/>
        <v>0</v>
      </c>
      <c r="M52" s="27">
        <f t="shared" si="5"/>
        <v>15</v>
      </c>
      <c r="N52" s="27">
        <f t="shared" si="5"/>
        <v>0</v>
      </c>
      <c r="O52" s="27">
        <f t="shared" si="5"/>
        <v>0</v>
      </c>
      <c r="P52" s="27">
        <f t="shared" si="5"/>
        <v>0</v>
      </c>
      <c r="Q52" s="27">
        <f t="shared" si="5"/>
        <v>0</v>
      </c>
      <c r="R52" s="27">
        <f t="shared" si="5"/>
        <v>0</v>
      </c>
      <c r="S52" s="27">
        <f t="shared" si="5"/>
        <v>0</v>
      </c>
      <c r="T52" s="27">
        <f t="shared" si="5"/>
        <v>0</v>
      </c>
      <c r="U52" s="28">
        <f t="shared" si="5"/>
        <v>0</v>
      </c>
    </row>
    <row r="59" spans="2:24" ht="23.25" customHeight="1" thickBot="1" x14ac:dyDescent="0.3">
      <c r="L59" s="30"/>
      <c r="M59" s="30"/>
      <c r="N59" s="30"/>
      <c r="O59" s="30"/>
      <c r="P59" s="30"/>
      <c r="Q59" s="30"/>
      <c r="R59" s="30"/>
      <c r="S59" s="30"/>
      <c r="T59" s="30"/>
      <c r="U59" s="30"/>
    </row>
    <row r="60" spans="2:24" ht="51.75" customHeight="1" x14ac:dyDescent="0.25">
      <c r="B60" s="159" t="s">
        <v>60</v>
      </c>
      <c r="C60" s="161"/>
      <c r="D60" s="159" t="s">
        <v>62</v>
      </c>
      <c r="E60" s="160"/>
      <c r="F60" s="161"/>
      <c r="G60" s="159" t="s">
        <v>86</v>
      </c>
      <c r="H60" s="161"/>
      <c r="I60" s="159" t="s">
        <v>87</v>
      </c>
      <c r="J60" s="161"/>
      <c r="K60" s="159" t="s">
        <v>88</v>
      </c>
      <c r="L60" s="161"/>
      <c r="M60" s="159" t="s">
        <v>89</v>
      </c>
      <c r="N60" s="161"/>
      <c r="O60" s="159" t="s">
        <v>66</v>
      </c>
      <c r="P60" s="160"/>
      <c r="Q60" s="160"/>
      <c r="R60" s="161"/>
      <c r="S60" s="210" t="s">
        <v>67</v>
      </c>
      <c r="T60" s="213" t="s">
        <v>34</v>
      </c>
      <c r="U60" s="72"/>
    </row>
    <row r="61" spans="2:24" ht="86.25" customHeight="1" x14ac:dyDescent="0.25">
      <c r="B61" s="206"/>
      <c r="C61" s="165"/>
      <c r="D61" s="172" t="s">
        <v>63</v>
      </c>
      <c r="E61" s="174" t="s">
        <v>64</v>
      </c>
      <c r="F61" s="186" t="s">
        <v>65</v>
      </c>
      <c r="G61" s="206"/>
      <c r="H61" s="165"/>
      <c r="I61" s="206"/>
      <c r="J61" s="165"/>
      <c r="K61" s="206"/>
      <c r="L61" s="165"/>
      <c r="M61" s="206"/>
      <c r="N61" s="165"/>
      <c r="O61" s="172" t="s">
        <v>0</v>
      </c>
      <c r="P61" s="164" t="s">
        <v>54</v>
      </c>
      <c r="Q61" s="164"/>
      <c r="R61" s="165"/>
      <c r="S61" s="211"/>
      <c r="T61" s="214"/>
      <c r="U61" s="72"/>
    </row>
    <row r="62" spans="2:24" ht="96" customHeight="1" thickBot="1" x14ac:dyDescent="0.3">
      <c r="B62" s="207"/>
      <c r="C62" s="208"/>
      <c r="D62" s="173"/>
      <c r="E62" s="175"/>
      <c r="F62" s="187"/>
      <c r="G62" s="102" t="s">
        <v>0</v>
      </c>
      <c r="H62" s="104" t="s">
        <v>61</v>
      </c>
      <c r="I62" s="102" t="s">
        <v>0</v>
      </c>
      <c r="J62" s="104" t="s">
        <v>46</v>
      </c>
      <c r="K62" s="102" t="s">
        <v>0</v>
      </c>
      <c r="L62" s="104" t="s">
        <v>46</v>
      </c>
      <c r="M62" s="102" t="s">
        <v>0</v>
      </c>
      <c r="N62" s="104" t="s">
        <v>46</v>
      </c>
      <c r="O62" s="173"/>
      <c r="P62" s="101" t="s">
        <v>49</v>
      </c>
      <c r="Q62" s="101" t="s">
        <v>50</v>
      </c>
      <c r="R62" s="104" t="s">
        <v>51</v>
      </c>
      <c r="S62" s="212"/>
      <c r="T62" s="215"/>
      <c r="U62" s="72"/>
    </row>
    <row r="63" spans="2:24" s="74" customFormat="1" ht="11.25" customHeight="1" thickBot="1" x14ac:dyDescent="0.3">
      <c r="B63" s="216">
        <v>1</v>
      </c>
      <c r="C63" s="217"/>
      <c r="D63" s="75">
        <v>2</v>
      </c>
      <c r="E63" s="76">
        <v>3</v>
      </c>
      <c r="F63" s="77">
        <v>4</v>
      </c>
      <c r="G63" s="75">
        <v>5</v>
      </c>
      <c r="H63" s="77">
        <v>6</v>
      </c>
      <c r="I63" s="75">
        <v>7</v>
      </c>
      <c r="J63" s="77">
        <v>8</v>
      </c>
      <c r="K63" s="75">
        <v>9</v>
      </c>
      <c r="L63" s="77">
        <v>10</v>
      </c>
      <c r="M63" s="75">
        <v>11</v>
      </c>
      <c r="N63" s="77">
        <v>12</v>
      </c>
      <c r="O63" s="75">
        <v>13</v>
      </c>
      <c r="P63" s="76">
        <v>14</v>
      </c>
      <c r="Q63" s="76">
        <v>15</v>
      </c>
      <c r="R63" s="77">
        <v>16</v>
      </c>
      <c r="S63" s="78">
        <v>17</v>
      </c>
      <c r="T63" s="79">
        <v>18</v>
      </c>
      <c r="U63" s="80"/>
    </row>
    <row r="64" spans="2:24" ht="25.5" customHeight="1" thickBot="1" x14ac:dyDescent="0.3">
      <c r="B64" s="218"/>
      <c r="C64" s="219"/>
      <c r="D64" s="50"/>
      <c r="E64" s="49"/>
      <c r="F64" s="51"/>
      <c r="G64" s="50"/>
      <c r="H64" s="51"/>
      <c r="I64" s="50"/>
      <c r="J64" s="51"/>
      <c r="K64" s="50"/>
      <c r="L64" s="51"/>
      <c r="M64" s="50"/>
      <c r="N64" s="51"/>
      <c r="O64" s="81">
        <f>SUM(P64:R64)</f>
        <v>0</v>
      </c>
      <c r="P64" s="49"/>
      <c r="Q64" s="49"/>
      <c r="R64" s="51"/>
      <c r="S64" s="52"/>
      <c r="T64" s="53"/>
      <c r="U64" s="48"/>
    </row>
    <row r="65" spans="2:21" ht="25.5" customHeight="1" x14ac:dyDescent="0.25">
      <c r="B65" s="83"/>
      <c r="C65" s="83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5"/>
      <c r="P65" s="84"/>
      <c r="Q65" s="84"/>
      <c r="R65" s="84"/>
      <c r="S65" s="84"/>
      <c r="T65" s="86"/>
      <c r="U65" s="48"/>
    </row>
    <row r="68" spans="2:21" x14ac:dyDescent="0.25">
      <c r="C68" s="209" t="s">
        <v>53</v>
      </c>
      <c r="D68" s="209"/>
      <c r="E68" s="209"/>
    </row>
    <row r="69" spans="2:21" x14ac:dyDescent="0.25">
      <c r="B69" s="220" t="s">
        <v>83</v>
      </c>
      <c r="C69" s="220"/>
      <c r="D69" s="220"/>
      <c r="E69" s="220"/>
      <c r="F69" s="220"/>
      <c r="G69" s="103"/>
      <c r="K69" s="221"/>
      <c r="L69" s="221"/>
      <c r="M69" s="221"/>
      <c r="N69" s="8"/>
      <c r="O69" s="209" t="s">
        <v>40</v>
      </c>
      <c r="P69" s="209"/>
      <c r="Q69" s="209"/>
      <c r="R69" s="209"/>
      <c r="S69" s="55"/>
      <c r="T69" s="55"/>
      <c r="U69" s="55"/>
    </row>
    <row r="70" spans="2:21" x14ac:dyDescent="0.25">
      <c r="K70" s="152" t="s">
        <v>48</v>
      </c>
      <c r="L70" s="152"/>
      <c r="M70" s="152"/>
    </row>
    <row r="71" spans="2:21" ht="22.5" customHeight="1" x14ac:dyDescent="0.25">
      <c r="K71" s="54"/>
      <c r="L71" s="54"/>
      <c r="M71" s="54"/>
    </row>
    <row r="72" spans="2:21" ht="44.25" customHeight="1" x14ac:dyDescent="0.25">
      <c r="B72" s="5" t="s">
        <v>42</v>
      </c>
      <c r="D72" s="5"/>
    </row>
    <row r="73" spans="2:21" x14ac:dyDescent="0.25">
      <c r="B73" s="5" t="s">
        <v>41</v>
      </c>
      <c r="D73" s="5"/>
    </row>
    <row r="74" spans="2:21" ht="55.5" customHeight="1" x14ac:dyDescent="0.25"/>
    <row r="75" spans="2:21" ht="15" customHeight="1" x14ac:dyDescent="0.25"/>
    <row r="76" spans="2:21" ht="128.25" customHeight="1" x14ac:dyDescent="0.25"/>
    <row r="78" spans="2:21" ht="15.7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27.75" customHeight="1" x14ac:dyDescent="0.25"/>
    <row r="88" ht="15" customHeight="1" x14ac:dyDescent="0.25"/>
    <row r="89" ht="15" customHeight="1" x14ac:dyDescent="0.25"/>
    <row r="90" ht="26.25" customHeight="1" x14ac:dyDescent="0.25"/>
    <row r="91" ht="15" customHeight="1" x14ac:dyDescent="0.25"/>
    <row r="92" ht="16.5" customHeight="1" x14ac:dyDescent="0.25"/>
    <row r="93" ht="15" customHeight="1" x14ac:dyDescent="0.25"/>
    <row r="94" ht="29.25" customHeight="1" x14ac:dyDescent="0.25"/>
    <row r="96" ht="29.25" customHeight="1" x14ac:dyDescent="0.25"/>
    <row r="97" ht="30.75" customHeight="1" x14ac:dyDescent="0.25"/>
    <row r="98" ht="16.5" customHeight="1" x14ac:dyDescent="0.25"/>
    <row r="99" ht="30" customHeight="1" x14ac:dyDescent="0.25"/>
    <row r="100" ht="28.5" customHeight="1" x14ac:dyDescent="0.25"/>
    <row r="101" ht="72.75" customHeight="1" x14ac:dyDescent="0.25"/>
    <row r="103" ht="69" customHeight="1" x14ac:dyDescent="0.25"/>
    <row r="109" ht="72.75" customHeight="1" x14ac:dyDescent="0.25"/>
    <row r="110" ht="66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.75" customHeight="1" x14ac:dyDescent="0.25"/>
    <row r="121" ht="15" customHeight="1" x14ac:dyDescent="0.25"/>
    <row r="122" ht="15" customHeight="1" x14ac:dyDescent="0.25"/>
    <row r="123" ht="15.75" customHeight="1" x14ac:dyDescent="0.25"/>
    <row r="124" ht="15.75" customHeight="1" x14ac:dyDescent="0.25"/>
    <row r="125" ht="15.75" customHeight="1" x14ac:dyDescent="0.25"/>
  </sheetData>
  <sheetProtection formatCells="0" formatColumns="0" formatRows="0" insertColumns="0" insertRows="0" insertHyperlinks="0" deleteColumns="0" deleteRows="0" sort="0" autoFilter="0" pivotTables="0"/>
  <mergeCells count="82">
    <mergeCell ref="B19:D19"/>
    <mergeCell ref="G19:I19"/>
    <mergeCell ref="L19:N19"/>
    <mergeCell ref="Q19:S19"/>
    <mergeCell ref="R1:U1"/>
    <mergeCell ref="R2:U2"/>
    <mergeCell ref="Q3:U3"/>
    <mergeCell ref="R4:U4"/>
    <mergeCell ref="B9:U9"/>
    <mergeCell ref="B10:U10"/>
    <mergeCell ref="B11:G11"/>
    <mergeCell ref="H11:N11"/>
    <mergeCell ref="P11:R11"/>
    <mergeCell ref="H12:N12"/>
    <mergeCell ref="P12:R12"/>
    <mergeCell ref="B28:D28"/>
    <mergeCell ref="Q22:Q24"/>
    <mergeCell ref="R22:U22"/>
    <mergeCell ref="E23:E24"/>
    <mergeCell ref="F23:I23"/>
    <mergeCell ref="K23:K24"/>
    <mergeCell ref="L23:L24"/>
    <mergeCell ref="M23:M24"/>
    <mergeCell ref="N23:N24"/>
    <mergeCell ref="R23:R24"/>
    <mergeCell ref="S23:S24"/>
    <mergeCell ref="B22:D24"/>
    <mergeCell ref="E22:I22"/>
    <mergeCell ref="J22:J24"/>
    <mergeCell ref="K22:N22"/>
    <mergeCell ref="O22:O24"/>
    <mergeCell ref="T23:T24"/>
    <mergeCell ref="U23:U24"/>
    <mergeCell ref="B25:D25"/>
    <mergeCell ref="B26:U26"/>
    <mergeCell ref="B27:D27"/>
    <mergeCell ref="P22:P24"/>
    <mergeCell ref="B40:D40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52:D52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60:C62"/>
    <mergeCell ref="D60:F60"/>
    <mergeCell ref="G60:H61"/>
    <mergeCell ref="I60:J61"/>
    <mergeCell ref="K60:L61"/>
    <mergeCell ref="O69:R69"/>
    <mergeCell ref="O60:R60"/>
    <mergeCell ref="S60:S62"/>
    <mergeCell ref="T60:T62"/>
    <mergeCell ref="D61:D62"/>
    <mergeCell ref="E61:E62"/>
    <mergeCell ref="F61:F62"/>
    <mergeCell ref="O61:O62"/>
    <mergeCell ref="P61:R61"/>
    <mergeCell ref="M60:N61"/>
    <mergeCell ref="K70:M70"/>
    <mergeCell ref="B63:C63"/>
    <mergeCell ref="B64:C64"/>
    <mergeCell ref="C68:E68"/>
    <mergeCell ref="B69:F69"/>
    <mergeCell ref="K69:M69"/>
  </mergeCells>
  <conditionalFormatting sqref="V27:V51">
    <cfRule type="containsText" dxfId="8" priority="1" operator="containsText" text="Ошибка">
      <formula>NOT(ISERROR(SEARCH("Ошибка",V27)))</formula>
    </cfRule>
  </conditionalFormatting>
  <pageMargins left="0.19685039370078741" right="0.19685039370078741" top="0.19685039370078741" bottom="0.19685039370078741" header="0.11811023622047245" footer="0.11811023622047245"/>
  <pageSetup paperSize="8" scale="62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Y125"/>
  <sheetViews>
    <sheetView topLeftCell="A3" zoomScale="85" zoomScaleNormal="85" workbookViewId="0">
      <selection activeCell="J56" sqref="J56"/>
    </sheetView>
  </sheetViews>
  <sheetFormatPr defaultRowHeight="15" x14ac:dyDescent="0.25"/>
  <cols>
    <col min="1" max="1" width="3.5703125" style="4" customWidth="1"/>
    <col min="2" max="2" width="8.7109375" style="4" customWidth="1"/>
    <col min="3" max="3" width="9.140625" style="4" customWidth="1"/>
    <col min="4" max="4" width="13" style="4" customWidth="1"/>
    <col min="5" max="6" width="9.140625" style="4"/>
    <col min="7" max="8" width="9.85546875" style="4" customWidth="1"/>
    <col min="9" max="9" width="7.28515625" style="4" customWidth="1"/>
    <col min="10" max="10" width="11.140625" style="4" customWidth="1"/>
    <col min="11" max="11" width="12" style="4" customWidth="1"/>
    <col min="12" max="12" width="9.5703125" style="4" customWidth="1"/>
    <col min="13" max="13" width="11.5703125" style="4" customWidth="1"/>
    <col min="14" max="14" width="12.140625" style="4" customWidth="1"/>
    <col min="15" max="15" width="9.7109375" style="4" customWidth="1"/>
    <col min="16" max="16" width="13.7109375" style="4" customWidth="1"/>
    <col min="17" max="17" width="11.28515625" style="4" customWidth="1"/>
    <col min="18" max="20" width="9.140625" style="4"/>
    <col min="21" max="21" width="10.42578125" style="4" customWidth="1"/>
    <col min="22" max="22" width="10.140625" style="4" customWidth="1"/>
    <col min="23" max="23" width="2" style="4" customWidth="1"/>
    <col min="24" max="16384" width="9.140625" style="4"/>
  </cols>
  <sheetData>
    <row r="1" spans="2:24" ht="15.75" x14ac:dyDescent="0.25">
      <c r="Q1" s="57"/>
      <c r="R1" s="146" t="s">
        <v>35</v>
      </c>
      <c r="S1" s="146"/>
      <c r="T1" s="146"/>
      <c r="U1" s="146"/>
    </row>
    <row r="2" spans="2:24" ht="15.75" x14ac:dyDescent="0.25">
      <c r="Q2" s="57"/>
      <c r="R2" s="146" t="s">
        <v>36</v>
      </c>
      <c r="S2" s="146"/>
      <c r="T2" s="146"/>
      <c r="U2" s="146"/>
    </row>
    <row r="3" spans="2:24" ht="15.75" x14ac:dyDescent="0.25">
      <c r="Q3" s="146" t="s">
        <v>37</v>
      </c>
      <c r="R3" s="146"/>
      <c r="S3" s="146"/>
      <c r="T3" s="146"/>
      <c r="U3" s="146"/>
    </row>
    <row r="4" spans="2:24" ht="16.5" customHeight="1" x14ac:dyDescent="0.25">
      <c r="Q4" s="57"/>
      <c r="R4" s="147" t="s">
        <v>38</v>
      </c>
      <c r="S4" s="147"/>
      <c r="T4" s="147"/>
      <c r="U4" s="147"/>
    </row>
    <row r="5" spans="2:24" ht="9" customHeight="1" x14ac:dyDescent="0.25"/>
    <row r="6" spans="2:24" ht="9" customHeight="1" x14ac:dyDescent="0.25"/>
    <row r="7" spans="2:24" ht="9" customHeight="1" x14ac:dyDescent="0.25"/>
    <row r="8" spans="2:24" ht="9" customHeight="1" x14ac:dyDescent="0.25"/>
    <row r="9" spans="2:24" ht="18" customHeight="1" x14ac:dyDescent="0.25">
      <c r="B9" s="148" t="s">
        <v>39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4" t="s">
        <v>47</v>
      </c>
    </row>
    <row r="10" spans="2:24" x14ac:dyDescent="0.25">
      <c r="B10" s="148" t="s">
        <v>71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</row>
    <row r="11" spans="2:24" ht="19.5" customHeight="1" x14ac:dyDescent="0.25">
      <c r="B11" s="149" t="s">
        <v>72</v>
      </c>
      <c r="C11" s="149"/>
      <c r="D11" s="149"/>
      <c r="E11" s="149"/>
      <c r="F11" s="149"/>
      <c r="G11" s="149"/>
      <c r="H11" s="150"/>
      <c r="I11" s="150"/>
      <c r="J11" s="150"/>
      <c r="K11" s="150"/>
      <c r="L11" s="150"/>
      <c r="M11" s="150"/>
      <c r="N11" s="150"/>
      <c r="O11" s="91" t="s">
        <v>44</v>
      </c>
      <c r="P11" s="150"/>
      <c r="Q11" s="150"/>
      <c r="R11" s="150"/>
      <c r="S11" s="47"/>
      <c r="T11" s="47"/>
      <c r="U11" s="9"/>
    </row>
    <row r="12" spans="2:24" ht="27.75" customHeight="1" x14ac:dyDescent="0.25">
      <c r="E12" s="58"/>
      <c r="F12" s="58"/>
      <c r="G12" s="58"/>
      <c r="H12" s="151" t="s">
        <v>78</v>
      </c>
      <c r="I12" s="151"/>
      <c r="J12" s="151"/>
      <c r="K12" s="151"/>
      <c r="L12" s="151"/>
      <c r="M12" s="151"/>
      <c r="N12" s="151"/>
      <c r="O12" s="54"/>
      <c r="P12" s="152" t="s">
        <v>68</v>
      </c>
      <c r="Q12" s="152"/>
      <c r="R12" s="152"/>
      <c r="S12" s="59"/>
      <c r="T12" s="59"/>
      <c r="U12" s="60"/>
      <c r="V12" s="30"/>
      <c r="W12" s="30"/>
      <c r="X12" s="30"/>
    </row>
    <row r="13" spans="2:24" ht="9.75" hidden="1" customHeight="1" thickBot="1" x14ac:dyDescent="0.3">
      <c r="I13" s="54"/>
      <c r="J13" s="54"/>
      <c r="K13" s="54"/>
      <c r="L13" s="54"/>
      <c r="M13" s="54"/>
      <c r="N13" s="54"/>
      <c r="O13" s="54"/>
      <c r="P13" s="54"/>
      <c r="Q13" s="54"/>
      <c r="S13" s="61"/>
      <c r="T13" s="61"/>
      <c r="U13" s="61"/>
      <c r="V13" s="30"/>
      <c r="W13" s="30"/>
      <c r="X13" s="30"/>
    </row>
    <row r="14" spans="2:24" ht="9.75" hidden="1" customHeight="1" thickBot="1" x14ac:dyDescent="0.3">
      <c r="I14" s="54"/>
      <c r="J14" s="54"/>
      <c r="K14" s="54"/>
      <c r="L14" s="54"/>
      <c r="M14" s="54"/>
      <c r="N14" s="54"/>
      <c r="O14" s="54"/>
      <c r="P14" s="54"/>
      <c r="Q14" s="54"/>
      <c r="S14" s="61"/>
      <c r="T14" s="61"/>
      <c r="U14" s="61"/>
      <c r="V14" s="30"/>
      <c r="W14" s="30"/>
      <c r="X14" s="30"/>
    </row>
    <row r="15" spans="2:24" ht="9.75" hidden="1" customHeight="1" thickBot="1" x14ac:dyDescent="0.3">
      <c r="I15" s="54"/>
      <c r="J15" s="54"/>
      <c r="K15" s="54"/>
      <c r="L15" s="54"/>
      <c r="M15" s="54"/>
      <c r="N15" s="54"/>
      <c r="O15" s="54"/>
      <c r="P15" s="54"/>
      <c r="Q15" s="54"/>
      <c r="S15" s="61"/>
      <c r="T15" s="61"/>
      <c r="U15" s="61"/>
      <c r="V15" s="30"/>
      <c r="W15" s="30"/>
      <c r="X15" s="30"/>
    </row>
    <row r="16" spans="2:24" ht="9.75" hidden="1" customHeight="1" thickBot="1" x14ac:dyDescent="0.3">
      <c r="I16" s="54"/>
      <c r="J16" s="54"/>
      <c r="K16" s="54"/>
      <c r="L16" s="54"/>
      <c r="M16" s="54"/>
      <c r="N16" s="54"/>
      <c r="O16" s="54"/>
      <c r="P16" s="54"/>
      <c r="Q16" s="54"/>
      <c r="S16" s="61"/>
      <c r="T16" s="61"/>
      <c r="U16" s="61"/>
      <c r="V16" s="30"/>
      <c r="W16" s="30"/>
      <c r="X16" s="30"/>
    </row>
    <row r="17" spans="2:25" ht="9.75" customHeight="1" x14ac:dyDescent="0.25">
      <c r="I17" s="54"/>
      <c r="J17" s="54"/>
      <c r="K17" s="54"/>
      <c r="L17" s="54"/>
      <c r="M17" s="54"/>
      <c r="N17" s="54"/>
      <c r="O17" s="54"/>
      <c r="P17" s="54"/>
      <c r="Q17" s="54"/>
      <c r="S17" s="61"/>
      <c r="T17" s="61"/>
      <c r="U17" s="61"/>
      <c r="V17" s="30"/>
      <c r="W17" s="30"/>
      <c r="X17" s="30"/>
    </row>
    <row r="18" spans="2:25" ht="9.75" customHeight="1" thickBot="1" x14ac:dyDescent="0.3">
      <c r="I18" s="54"/>
      <c r="J18" s="54"/>
      <c r="K18" s="54"/>
      <c r="L18" s="54"/>
      <c r="M18" s="54"/>
      <c r="N18" s="54"/>
      <c r="O18" s="54"/>
      <c r="P18" s="54"/>
      <c r="Q18" s="54"/>
      <c r="S18" s="61"/>
      <c r="T18" s="61"/>
      <c r="U18" s="61"/>
      <c r="V18" s="30"/>
      <c r="W18" s="30"/>
      <c r="X18" s="30"/>
    </row>
    <row r="19" spans="2:25" ht="114.75" customHeight="1" thickBot="1" x14ac:dyDescent="0.3">
      <c r="B19" s="141" t="s">
        <v>79</v>
      </c>
      <c r="C19" s="142"/>
      <c r="D19" s="142"/>
      <c r="E19" s="45">
        <v>36</v>
      </c>
      <c r="F19" s="62" t="s">
        <v>69</v>
      </c>
      <c r="G19" s="141" t="s">
        <v>80</v>
      </c>
      <c r="H19" s="142"/>
      <c r="I19" s="143"/>
      <c r="J19" s="45"/>
      <c r="K19" s="62" t="s">
        <v>69</v>
      </c>
      <c r="L19" s="141" t="s">
        <v>84</v>
      </c>
      <c r="M19" s="142"/>
      <c r="N19" s="143"/>
      <c r="O19" s="45">
        <v>1</v>
      </c>
      <c r="P19" s="62" t="s">
        <v>70</v>
      </c>
      <c r="Q19" s="141" t="s">
        <v>82</v>
      </c>
      <c r="R19" s="144"/>
      <c r="S19" s="145"/>
      <c r="T19" s="46">
        <f>SUM(E19,J19,O19)</f>
        <v>37</v>
      </c>
      <c r="U19" s="61"/>
      <c r="V19" s="30"/>
      <c r="W19" s="30"/>
      <c r="X19" s="30"/>
      <c r="Y19" s="56"/>
    </row>
    <row r="20" spans="2:25" ht="18" customHeight="1" x14ac:dyDescent="0.25">
      <c r="I20" s="54"/>
      <c r="J20" s="54"/>
      <c r="K20" s="54"/>
      <c r="L20" s="54"/>
      <c r="M20" s="54"/>
      <c r="N20" s="54"/>
      <c r="O20" s="54"/>
      <c r="P20" s="54"/>
      <c r="Q20" s="54"/>
      <c r="S20" s="61"/>
      <c r="T20" s="61"/>
      <c r="U20" s="61"/>
    </row>
    <row r="21" spans="2:25" ht="21" customHeight="1" thickBot="1" x14ac:dyDescent="0.3"/>
    <row r="22" spans="2:25" ht="59.25" customHeight="1" x14ac:dyDescent="0.25">
      <c r="B22" s="176" t="s">
        <v>45</v>
      </c>
      <c r="C22" s="177"/>
      <c r="D22" s="178"/>
      <c r="E22" s="182" t="s">
        <v>58</v>
      </c>
      <c r="F22" s="160"/>
      <c r="G22" s="160"/>
      <c r="H22" s="160"/>
      <c r="I22" s="161"/>
      <c r="J22" s="156" t="s">
        <v>73</v>
      </c>
      <c r="K22" s="183" t="s">
        <v>74</v>
      </c>
      <c r="L22" s="184"/>
      <c r="M22" s="184"/>
      <c r="N22" s="185"/>
      <c r="O22" s="156" t="s">
        <v>76</v>
      </c>
      <c r="P22" s="156" t="s">
        <v>77</v>
      </c>
      <c r="Q22" s="156" t="s">
        <v>75</v>
      </c>
      <c r="R22" s="159" t="s">
        <v>43</v>
      </c>
      <c r="S22" s="160"/>
      <c r="T22" s="160"/>
      <c r="U22" s="161"/>
    </row>
    <row r="23" spans="2:25" ht="17.25" customHeight="1" x14ac:dyDescent="0.25">
      <c r="B23" s="179"/>
      <c r="C23" s="180"/>
      <c r="D23" s="181"/>
      <c r="E23" s="162" t="s">
        <v>0</v>
      </c>
      <c r="F23" s="164" t="s">
        <v>1</v>
      </c>
      <c r="G23" s="164"/>
      <c r="H23" s="164"/>
      <c r="I23" s="165"/>
      <c r="J23" s="157"/>
      <c r="K23" s="166" t="s">
        <v>2</v>
      </c>
      <c r="L23" s="168" t="s">
        <v>57</v>
      </c>
      <c r="M23" s="168" t="s">
        <v>3</v>
      </c>
      <c r="N23" s="170" t="s">
        <v>4</v>
      </c>
      <c r="O23" s="157"/>
      <c r="P23" s="157"/>
      <c r="Q23" s="157"/>
      <c r="R23" s="172" t="s">
        <v>5</v>
      </c>
      <c r="S23" s="174" t="s">
        <v>6</v>
      </c>
      <c r="T23" s="174" t="s">
        <v>7</v>
      </c>
      <c r="U23" s="186" t="s">
        <v>8</v>
      </c>
    </row>
    <row r="24" spans="2:25" ht="123.75" customHeight="1" thickBot="1" x14ac:dyDescent="0.3">
      <c r="B24" s="179"/>
      <c r="C24" s="180"/>
      <c r="D24" s="181"/>
      <c r="E24" s="163"/>
      <c r="F24" s="89" t="s">
        <v>59</v>
      </c>
      <c r="G24" s="89" t="s">
        <v>55</v>
      </c>
      <c r="H24" s="89" t="s">
        <v>56</v>
      </c>
      <c r="I24" s="88" t="s">
        <v>9</v>
      </c>
      <c r="J24" s="158"/>
      <c r="K24" s="167"/>
      <c r="L24" s="169"/>
      <c r="M24" s="169"/>
      <c r="N24" s="171"/>
      <c r="O24" s="158"/>
      <c r="P24" s="158"/>
      <c r="Q24" s="158"/>
      <c r="R24" s="173"/>
      <c r="S24" s="175"/>
      <c r="T24" s="175"/>
      <c r="U24" s="187"/>
      <c r="X24" s="56"/>
    </row>
    <row r="25" spans="2:25" ht="15.75" thickBot="1" x14ac:dyDescent="0.3">
      <c r="B25" s="188">
        <v>1</v>
      </c>
      <c r="C25" s="189"/>
      <c r="D25" s="190"/>
      <c r="E25" s="65">
        <v>2</v>
      </c>
      <c r="F25" s="93">
        <v>3</v>
      </c>
      <c r="G25" s="93">
        <v>4</v>
      </c>
      <c r="H25" s="93">
        <v>5</v>
      </c>
      <c r="I25" s="94">
        <v>6</v>
      </c>
      <c r="J25" s="68">
        <v>7</v>
      </c>
      <c r="K25" s="92">
        <v>8</v>
      </c>
      <c r="L25" s="93">
        <v>9</v>
      </c>
      <c r="M25" s="93">
        <v>10</v>
      </c>
      <c r="N25" s="94">
        <v>11</v>
      </c>
      <c r="O25" s="70">
        <v>12</v>
      </c>
      <c r="P25" s="71">
        <v>13</v>
      </c>
      <c r="Q25" s="71">
        <v>14</v>
      </c>
      <c r="R25" s="92">
        <v>15</v>
      </c>
      <c r="S25" s="93">
        <v>16</v>
      </c>
      <c r="T25" s="93">
        <v>17</v>
      </c>
      <c r="U25" s="94">
        <v>18</v>
      </c>
    </row>
    <row r="26" spans="2:25" ht="30.75" customHeight="1" thickBot="1" x14ac:dyDescent="0.3">
      <c r="B26" s="249" t="s">
        <v>81</v>
      </c>
      <c r="C26" s="250"/>
      <c r="D26" s="250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8"/>
    </row>
    <row r="27" spans="2:25" ht="19.5" customHeight="1" x14ac:dyDescent="0.25">
      <c r="B27" s="273" t="s">
        <v>10</v>
      </c>
      <c r="C27" s="274"/>
      <c r="D27" s="275"/>
      <c r="E27" s="139">
        <f>SUM(F27:I27)</f>
        <v>0</v>
      </c>
      <c r="F27" s="13"/>
      <c r="G27" s="13"/>
      <c r="H27" s="13"/>
      <c r="I27" s="41"/>
      <c r="J27" s="39"/>
      <c r="K27" s="37"/>
      <c r="L27" s="13"/>
      <c r="M27" s="13"/>
      <c r="N27" s="41"/>
      <c r="O27" s="22"/>
      <c r="P27" s="118"/>
      <c r="Q27" s="22"/>
      <c r="R27" s="37"/>
      <c r="S27" s="13"/>
      <c r="T27" s="13"/>
      <c r="U27" s="14"/>
      <c r="V27" s="4" t="str">
        <f>IF((F27+G27+H27+I27)=(J27+K27+L27+M27+N27+O27),"Верно","Ошибка")</f>
        <v>Верно</v>
      </c>
    </row>
    <row r="28" spans="2:25" ht="28.5" customHeight="1" x14ac:dyDescent="0.25">
      <c r="B28" s="153" t="s">
        <v>11</v>
      </c>
      <c r="C28" s="154"/>
      <c r="D28" s="155"/>
      <c r="E28" s="139">
        <f t="shared" ref="E28:E49" si="0">SUM(F28:I28)</f>
        <v>0</v>
      </c>
      <c r="F28" s="1"/>
      <c r="G28" s="1"/>
      <c r="H28" s="1"/>
      <c r="I28" s="20"/>
      <c r="J28" s="40"/>
      <c r="K28" s="11"/>
      <c r="L28" s="1"/>
      <c r="M28" s="1"/>
      <c r="N28" s="20"/>
      <c r="O28" s="3"/>
      <c r="P28" s="119"/>
      <c r="Q28" s="3"/>
      <c r="R28" s="11"/>
      <c r="S28" s="1"/>
      <c r="T28" s="1"/>
      <c r="U28" s="2"/>
      <c r="V28" s="4" t="str">
        <f t="shared" ref="V28:V51" si="1">IF((F28+G28+H28+I28)=(J28+K28+L28+M28+N28+O28),"Верно","Ошибка")</f>
        <v>Верно</v>
      </c>
    </row>
    <row r="29" spans="2:25" ht="19.5" customHeight="1" x14ac:dyDescent="0.25">
      <c r="B29" s="153" t="s">
        <v>12</v>
      </c>
      <c r="C29" s="154"/>
      <c r="D29" s="155"/>
      <c r="E29" s="139">
        <f t="shared" si="0"/>
        <v>0</v>
      </c>
      <c r="F29" s="1"/>
      <c r="G29" s="1"/>
      <c r="H29" s="1"/>
      <c r="I29" s="20"/>
      <c r="J29" s="40"/>
      <c r="K29" s="11"/>
      <c r="L29" s="1"/>
      <c r="M29" s="1"/>
      <c r="N29" s="20"/>
      <c r="O29" s="3"/>
      <c r="P29" s="119"/>
      <c r="Q29" s="3"/>
      <c r="R29" s="11"/>
      <c r="S29" s="1"/>
      <c r="T29" s="1"/>
      <c r="U29" s="2"/>
      <c r="V29" s="4" t="str">
        <f t="shared" si="1"/>
        <v>Верно</v>
      </c>
    </row>
    <row r="30" spans="2:25" ht="19.5" customHeight="1" x14ac:dyDescent="0.25">
      <c r="B30" s="153" t="s">
        <v>13</v>
      </c>
      <c r="C30" s="154"/>
      <c r="D30" s="155"/>
      <c r="E30" s="139">
        <f t="shared" si="0"/>
        <v>0</v>
      </c>
      <c r="F30" s="1"/>
      <c r="G30" s="1"/>
      <c r="H30" s="1"/>
      <c r="I30" s="20"/>
      <c r="J30" s="40"/>
      <c r="K30" s="11"/>
      <c r="L30" s="1"/>
      <c r="M30" s="1"/>
      <c r="N30" s="20"/>
      <c r="O30" s="3"/>
      <c r="P30" s="119"/>
      <c r="Q30" s="3"/>
      <c r="R30" s="11"/>
      <c r="S30" s="1"/>
      <c r="T30" s="1"/>
      <c r="U30" s="2"/>
      <c r="V30" s="4" t="str">
        <f t="shared" si="1"/>
        <v>Верно</v>
      </c>
    </row>
    <row r="31" spans="2:25" ht="24" customHeight="1" x14ac:dyDescent="0.25">
      <c r="B31" s="153" t="s">
        <v>52</v>
      </c>
      <c r="C31" s="154"/>
      <c r="D31" s="155"/>
      <c r="E31" s="139">
        <f t="shared" si="0"/>
        <v>7</v>
      </c>
      <c r="F31" s="10">
        <f>SUM(F32:F33)</f>
        <v>0</v>
      </c>
      <c r="G31" s="10">
        <f t="shared" ref="G31:U31" si="2">SUM(G32:G33)</f>
        <v>7</v>
      </c>
      <c r="H31" s="10">
        <f t="shared" si="2"/>
        <v>0</v>
      </c>
      <c r="I31" s="10">
        <f t="shared" si="2"/>
        <v>0</v>
      </c>
      <c r="J31" s="10">
        <f t="shared" si="2"/>
        <v>0</v>
      </c>
      <c r="K31" s="10">
        <f t="shared" si="2"/>
        <v>0</v>
      </c>
      <c r="L31" s="10">
        <f t="shared" si="2"/>
        <v>0</v>
      </c>
      <c r="M31" s="10">
        <f t="shared" si="2"/>
        <v>6</v>
      </c>
      <c r="N31" s="10">
        <f t="shared" si="2"/>
        <v>0</v>
      </c>
      <c r="O31" s="10">
        <f t="shared" si="2"/>
        <v>1</v>
      </c>
      <c r="P31" s="10">
        <f t="shared" si="2"/>
        <v>0</v>
      </c>
      <c r="Q31" s="10">
        <f t="shared" si="2"/>
        <v>0</v>
      </c>
      <c r="R31" s="10">
        <f t="shared" si="2"/>
        <v>0</v>
      </c>
      <c r="S31" s="10">
        <f t="shared" si="2"/>
        <v>0</v>
      </c>
      <c r="T31" s="10">
        <f t="shared" si="2"/>
        <v>0</v>
      </c>
      <c r="U31" s="10">
        <f t="shared" si="2"/>
        <v>0</v>
      </c>
      <c r="V31" s="4" t="str">
        <f t="shared" si="1"/>
        <v>Верно</v>
      </c>
    </row>
    <row r="32" spans="2:25" x14ac:dyDescent="0.25">
      <c r="B32" s="194" t="s">
        <v>14</v>
      </c>
      <c r="C32" s="195"/>
      <c r="D32" s="196"/>
      <c r="E32" s="139">
        <f t="shared" si="0"/>
        <v>0</v>
      </c>
      <c r="F32" s="1"/>
      <c r="G32" s="1"/>
      <c r="H32" s="1"/>
      <c r="I32" s="20"/>
      <c r="J32" s="40"/>
      <c r="K32" s="11"/>
      <c r="L32" s="1"/>
      <c r="M32" s="1"/>
      <c r="N32" s="20"/>
      <c r="O32" s="3"/>
      <c r="P32" s="119"/>
      <c r="Q32" s="3"/>
      <c r="R32" s="11"/>
      <c r="S32" s="1"/>
      <c r="T32" s="1"/>
      <c r="U32" s="2"/>
      <c r="V32" s="4" t="str">
        <f t="shared" si="1"/>
        <v>Верно</v>
      </c>
    </row>
    <row r="33" spans="2:22" x14ac:dyDescent="0.25">
      <c r="B33" s="194" t="s">
        <v>15</v>
      </c>
      <c r="C33" s="195"/>
      <c r="D33" s="196"/>
      <c r="E33" s="139">
        <f t="shared" si="0"/>
        <v>7</v>
      </c>
      <c r="F33" s="1"/>
      <c r="G33" s="1">
        <v>7</v>
      </c>
      <c r="H33" s="1"/>
      <c r="I33" s="20"/>
      <c r="J33" s="40"/>
      <c r="K33" s="11"/>
      <c r="L33" s="1"/>
      <c r="M33" s="1">
        <v>6</v>
      </c>
      <c r="N33" s="20"/>
      <c r="O33" s="3">
        <v>1</v>
      </c>
      <c r="P33" s="119"/>
      <c r="Q33" s="3"/>
      <c r="R33" s="11"/>
      <c r="S33" s="1"/>
      <c r="T33" s="1"/>
      <c r="U33" s="2"/>
      <c r="V33" s="4" t="str">
        <f t="shared" si="1"/>
        <v>Верно</v>
      </c>
    </row>
    <row r="34" spans="2:22" ht="19.5" customHeight="1" x14ac:dyDescent="0.25">
      <c r="B34" s="153" t="s">
        <v>16</v>
      </c>
      <c r="C34" s="154"/>
      <c r="D34" s="155"/>
      <c r="E34" s="139">
        <f t="shared" si="0"/>
        <v>0</v>
      </c>
      <c r="F34" s="1"/>
      <c r="G34" s="1"/>
      <c r="H34" s="1"/>
      <c r="I34" s="20"/>
      <c r="J34" s="40"/>
      <c r="K34" s="11"/>
      <c r="L34" s="1"/>
      <c r="M34" s="1"/>
      <c r="N34" s="20"/>
      <c r="O34" s="3"/>
      <c r="P34" s="119"/>
      <c r="Q34" s="3"/>
      <c r="R34" s="11"/>
      <c r="S34" s="1"/>
      <c r="T34" s="1"/>
      <c r="U34" s="2"/>
      <c r="V34" s="4" t="str">
        <f t="shared" si="1"/>
        <v>Верно</v>
      </c>
    </row>
    <row r="35" spans="2:22" ht="30.75" customHeight="1" x14ac:dyDescent="0.25">
      <c r="B35" s="153" t="s">
        <v>17</v>
      </c>
      <c r="C35" s="154"/>
      <c r="D35" s="155"/>
      <c r="E35" s="139">
        <f t="shared" si="0"/>
        <v>1</v>
      </c>
      <c r="F35" s="1"/>
      <c r="G35" s="1">
        <v>1</v>
      </c>
      <c r="H35" s="1"/>
      <c r="I35" s="20"/>
      <c r="J35" s="40"/>
      <c r="K35" s="11"/>
      <c r="L35" s="1"/>
      <c r="M35" s="1">
        <v>1</v>
      </c>
      <c r="N35" s="20"/>
      <c r="O35" s="3"/>
      <c r="P35" s="119"/>
      <c r="Q35" s="3"/>
      <c r="R35" s="11"/>
      <c r="S35" s="1"/>
      <c r="T35" s="1"/>
      <c r="U35" s="2"/>
      <c r="V35" s="4" t="str">
        <f t="shared" si="1"/>
        <v>Верно</v>
      </c>
    </row>
    <row r="36" spans="2:22" ht="20.25" customHeight="1" x14ac:dyDescent="0.25">
      <c r="B36" s="153" t="s">
        <v>18</v>
      </c>
      <c r="C36" s="154"/>
      <c r="D36" s="155"/>
      <c r="E36" s="139">
        <f t="shared" si="0"/>
        <v>0</v>
      </c>
      <c r="F36" s="1"/>
      <c r="G36" s="1"/>
      <c r="H36" s="1"/>
      <c r="I36" s="20"/>
      <c r="J36" s="40"/>
      <c r="K36" s="11"/>
      <c r="L36" s="1"/>
      <c r="M36" s="1"/>
      <c r="N36" s="20"/>
      <c r="O36" s="3"/>
      <c r="P36" s="119"/>
      <c r="Q36" s="3"/>
      <c r="R36" s="11"/>
      <c r="S36" s="1"/>
      <c r="T36" s="1"/>
      <c r="U36" s="2"/>
      <c r="V36" s="4" t="str">
        <f t="shared" si="1"/>
        <v>Верно</v>
      </c>
    </row>
    <row r="37" spans="2:22" ht="18.75" customHeight="1" x14ac:dyDescent="0.25">
      <c r="B37" s="153" t="s">
        <v>19</v>
      </c>
      <c r="C37" s="154"/>
      <c r="D37" s="155"/>
      <c r="E37" s="139">
        <f t="shared" si="0"/>
        <v>15</v>
      </c>
      <c r="F37" s="1"/>
      <c r="G37" s="1">
        <v>15</v>
      </c>
      <c r="H37" s="1"/>
      <c r="I37" s="20"/>
      <c r="J37" s="40">
        <v>2</v>
      </c>
      <c r="K37" s="11"/>
      <c r="L37" s="1"/>
      <c r="M37" s="1">
        <v>10</v>
      </c>
      <c r="N37" s="20"/>
      <c r="O37" s="3">
        <v>3</v>
      </c>
      <c r="P37" s="119"/>
      <c r="Q37" s="3"/>
      <c r="R37" s="11"/>
      <c r="S37" s="1"/>
      <c r="T37" s="1"/>
      <c r="U37" s="2"/>
      <c r="V37" s="4" t="str">
        <f t="shared" si="1"/>
        <v>Верно</v>
      </c>
    </row>
    <row r="38" spans="2:22" ht="29.25" customHeight="1" x14ac:dyDescent="0.25">
      <c r="B38" s="153" t="s">
        <v>20</v>
      </c>
      <c r="C38" s="154"/>
      <c r="D38" s="155"/>
      <c r="E38" s="139">
        <f t="shared" si="0"/>
        <v>0</v>
      </c>
      <c r="F38" s="1"/>
      <c r="G38" s="1"/>
      <c r="H38" s="1"/>
      <c r="I38" s="20"/>
      <c r="J38" s="40"/>
      <c r="K38" s="11"/>
      <c r="L38" s="1"/>
      <c r="M38" s="1"/>
      <c r="N38" s="20"/>
      <c r="O38" s="3"/>
      <c r="P38" s="119"/>
      <c r="Q38" s="3"/>
      <c r="R38" s="11"/>
      <c r="S38" s="1"/>
      <c r="T38" s="1"/>
      <c r="U38" s="2"/>
      <c r="V38" s="4" t="str">
        <f t="shared" si="1"/>
        <v>Верно</v>
      </c>
    </row>
    <row r="39" spans="2:22" ht="31.5" customHeight="1" x14ac:dyDescent="0.25">
      <c r="B39" s="153" t="s">
        <v>21</v>
      </c>
      <c r="C39" s="154"/>
      <c r="D39" s="155"/>
      <c r="E39" s="139">
        <f t="shared" si="0"/>
        <v>5</v>
      </c>
      <c r="F39" s="1"/>
      <c r="G39" s="1">
        <v>5</v>
      </c>
      <c r="H39" s="1"/>
      <c r="I39" s="20"/>
      <c r="J39" s="40">
        <v>3</v>
      </c>
      <c r="K39" s="11"/>
      <c r="L39" s="1"/>
      <c r="M39" s="1">
        <v>2</v>
      </c>
      <c r="N39" s="20"/>
      <c r="O39" s="3"/>
      <c r="P39" s="119"/>
      <c r="Q39" s="3"/>
      <c r="R39" s="11"/>
      <c r="S39" s="1"/>
      <c r="T39" s="1"/>
      <c r="U39" s="2"/>
      <c r="V39" s="4" t="str">
        <f t="shared" si="1"/>
        <v>Верно</v>
      </c>
    </row>
    <row r="40" spans="2:22" ht="21" customHeight="1" x14ac:dyDescent="0.25">
      <c r="B40" s="153" t="s">
        <v>22</v>
      </c>
      <c r="C40" s="154"/>
      <c r="D40" s="155"/>
      <c r="E40" s="139">
        <f t="shared" si="0"/>
        <v>0</v>
      </c>
      <c r="F40" s="1"/>
      <c r="G40" s="1"/>
      <c r="H40" s="1"/>
      <c r="I40" s="20"/>
      <c r="J40" s="40"/>
      <c r="K40" s="11"/>
      <c r="L40" s="1"/>
      <c r="M40" s="1"/>
      <c r="N40" s="20"/>
      <c r="O40" s="3"/>
      <c r="P40" s="119"/>
      <c r="Q40" s="3"/>
      <c r="R40" s="11"/>
      <c r="S40" s="1"/>
      <c r="T40" s="1"/>
      <c r="U40" s="2"/>
      <c r="V40" s="4" t="str">
        <f t="shared" si="1"/>
        <v>Верно</v>
      </c>
    </row>
    <row r="41" spans="2:22" ht="21" customHeight="1" x14ac:dyDescent="0.25">
      <c r="B41" s="153" t="s">
        <v>23</v>
      </c>
      <c r="C41" s="154"/>
      <c r="D41" s="155"/>
      <c r="E41" s="139">
        <f t="shared" si="0"/>
        <v>0</v>
      </c>
      <c r="F41" s="1"/>
      <c r="G41" s="1"/>
      <c r="H41" s="1"/>
      <c r="I41" s="20"/>
      <c r="J41" s="40"/>
      <c r="K41" s="11"/>
      <c r="L41" s="1"/>
      <c r="M41" s="1"/>
      <c r="N41" s="20"/>
      <c r="O41" s="3"/>
      <c r="P41" s="119"/>
      <c r="Q41" s="3"/>
      <c r="R41" s="11"/>
      <c r="S41" s="1"/>
      <c r="T41" s="1"/>
      <c r="U41" s="2"/>
      <c r="V41" s="4" t="str">
        <f t="shared" si="1"/>
        <v>Верно</v>
      </c>
    </row>
    <row r="42" spans="2:22" ht="30" customHeight="1" x14ac:dyDescent="0.25">
      <c r="B42" s="153" t="s">
        <v>24</v>
      </c>
      <c r="C42" s="154"/>
      <c r="D42" s="155"/>
      <c r="E42" s="139">
        <f t="shared" si="0"/>
        <v>2</v>
      </c>
      <c r="F42" s="1"/>
      <c r="G42" s="1">
        <v>2</v>
      </c>
      <c r="H42" s="1"/>
      <c r="I42" s="20"/>
      <c r="J42" s="40"/>
      <c r="K42" s="11"/>
      <c r="L42" s="1"/>
      <c r="M42" s="1">
        <v>2</v>
      </c>
      <c r="N42" s="20"/>
      <c r="O42" s="3"/>
      <c r="P42" s="119"/>
      <c r="Q42" s="3"/>
      <c r="R42" s="11"/>
      <c r="S42" s="1"/>
      <c r="T42" s="1"/>
      <c r="U42" s="2"/>
      <c r="V42" s="4" t="str">
        <f t="shared" si="1"/>
        <v>Верно</v>
      </c>
    </row>
    <row r="43" spans="2:22" ht="21" customHeight="1" x14ac:dyDescent="0.25">
      <c r="B43" s="153" t="s">
        <v>25</v>
      </c>
      <c r="C43" s="154"/>
      <c r="D43" s="155"/>
      <c r="E43" s="139">
        <f t="shared" si="0"/>
        <v>0</v>
      </c>
      <c r="F43" s="1"/>
      <c r="G43" s="1"/>
      <c r="H43" s="1"/>
      <c r="I43" s="20"/>
      <c r="J43" s="40"/>
      <c r="K43" s="11"/>
      <c r="L43" s="1"/>
      <c r="M43" s="1"/>
      <c r="N43" s="20"/>
      <c r="O43" s="3"/>
      <c r="P43" s="119"/>
      <c r="Q43" s="3"/>
      <c r="R43" s="11"/>
      <c r="S43" s="1"/>
      <c r="T43" s="1"/>
      <c r="U43" s="2"/>
      <c r="V43" s="4" t="str">
        <f t="shared" si="1"/>
        <v>Верно</v>
      </c>
    </row>
    <row r="44" spans="2:22" ht="27.75" customHeight="1" x14ac:dyDescent="0.25">
      <c r="B44" s="153" t="s">
        <v>26</v>
      </c>
      <c r="C44" s="154"/>
      <c r="D44" s="155"/>
      <c r="E44" s="139">
        <f t="shared" si="0"/>
        <v>1</v>
      </c>
      <c r="F44" s="1"/>
      <c r="G44" s="1">
        <v>1</v>
      </c>
      <c r="H44" s="1"/>
      <c r="I44" s="20"/>
      <c r="J44" s="40"/>
      <c r="K44" s="11"/>
      <c r="L44" s="1"/>
      <c r="M44" s="1">
        <v>1</v>
      </c>
      <c r="N44" s="20"/>
      <c r="O44" s="3"/>
      <c r="P44" s="119"/>
      <c r="Q44" s="3"/>
      <c r="R44" s="11"/>
      <c r="S44" s="1"/>
      <c r="T44" s="1"/>
      <c r="U44" s="2"/>
      <c r="V44" s="4" t="str">
        <f t="shared" si="1"/>
        <v>Верно</v>
      </c>
    </row>
    <row r="45" spans="2:22" ht="33" customHeight="1" x14ac:dyDescent="0.25">
      <c r="B45" s="153" t="s">
        <v>27</v>
      </c>
      <c r="C45" s="154"/>
      <c r="D45" s="155"/>
      <c r="E45" s="139">
        <f t="shared" si="0"/>
        <v>0</v>
      </c>
      <c r="F45" s="1"/>
      <c r="G45" s="1"/>
      <c r="H45" s="1"/>
      <c r="I45" s="20"/>
      <c r="J45" s="40"/>
      <c r="K45" s="11"/>
      <c r="L45" s="1"/>
      <c r="M45" s="1"/>
      <c r="N45" s="20"/>
      <c r="O45" s="3"/>
      <c r="P45" s="119"/>
      <c r="Q45" s="3"/>
      <c r="R45" s="11"/>
      <c r="S45" s="1"/>
      <c r="T45" s="1"/>
      <c r="U45" s="2"/>
      <c r="V45" s="4" t="str">
        <f t="shared" si="1"/>
        <v>Верно</v>
      </c>
    </row>
    <row r="46" spans="2:22" ht="20.25" customHeight="1" x14ac:dyDescent="0.25">
      <c r="B46" s="153" t="s">
        <v>28</v>
      </c>
      <c r="C46" s="154"/>
      <c r="D46" s="155"/>
      <c r="E46" s="139">
        <f t="shared" si="0"/>
        <v>0</v>
      </c>
      <c r="F46" s="1"/>
      <c r="G46" s="1"/>
      <c r="H46" s="1"/>
      <c r="I46" s="20"/>
      <c r="J46" s="40"/>
      <c r="K46" s="11"/>
      <c r="L46" s="1"/>
      <c r="M46" s="1"/>
      <c r="N46" s="20"/>
      <c r="O46" s="3"/>
      <c r="P46" s="119"/>
      <c r="Q46" s="3"/>
      <c r="R46" s="11"/>
      <c r="S46" s="1"/>
      <c r="T46" s="1"/>
      <c r="U46" s="2"/>
      <c r="V46" s="4" t="str">
        <f t="shared" si="1"/>
        <v>Верно</v>
      </c>
    </row>
    <row r="47" spans="2:22" ht="29.25" customHeight="1" x14ac:dyDescent="0.25">
      <c r="B47" s="153" t="s">
        <v>29</v>
      </c>
      <c r="C47" s="154"/>
      <c r="D47" s="155"/>
      <c r="E47" s="139">
        <f t="shared" si="0"/>
        <v>0</v>
      </c>
      <c r="F47" s="1"/>
      <c r="G47" s="1"/>
      <c r="H47" s="1"/>
      <c r="I47" s="20"/>
      <c r="J47" s="40"/>
      <c r="K47" s="11"/>
      <c r="L47" s="1"/>
      <c r="M47" s="1"/>
      <c r="N47" s="20"/>
      <c r="O47" s="3"/>
      <c r="P47" s="119"/>
      <c r="Q47" s="3"/>
      <c r="R47" s="11"/>
      <c r="S47" s="1"/>
      <c r="T47" s="1"/>
      <c r="U47" s="2"/>
      <c r="V47" s="4" t="str">
        <f t="shared" si="1"/>
        <v>Верно</v>
      </c>
    </row>
    <row r="48" spans="2:22" ht="28.5" customHeight="1" x14ac:dyDescent="0.25">
      <c r="B48" s="153" t="s">
        <v>30</v>
      </c>
      <c r="C48" s="154"/>
      <c r="D48" s="155"/>
      <c r="E48" s="139">
        <f t="shared" si="0"/>
        <v>0</v>
      </c>
      <c r="F48" s="1"/>
      <c r="G48" s="1"/>
      <c r="H48" s="1"/>
      <c r="I48" s="20"/>
      <c r="J48" s="40"/>
      <c r="K48" s="11"/>
      <c r="L48" s="1"/>
      <c r="M48" s="1"/>
      <c r="N48" s="20"/>
      <c r="O48" s="3"/>
      <c r="P48" s="119"/>
      <c r="Q48" s="3"/>
      <c r="R48" s="11"/>
      <c r="S48" s="1"/>
      <c r="T48" s="1"/>
      <c r="U48" s="2"/>
      <c r="V48" s="4" t="str">
        <f t="shared" si="1"/>
        <v>Верно</v>
      </c>
    </row>
    <row r="49" spans="2:24" ht="68.25" customHeight="1" thickBot="1" x14ac:dyDescent="0.3">
      <c r="B49" s="200" t="s">
        <v>31</v>
      </c>
      <c r="C49" s="201"/>
      <c r="D49" s="202"/>
      <c r="E49" s="139">
        <f t="shared" si="0"/>
        <v>0</v>
      </c>
      <c r="F49" s="112"/>
      <c r="G49" s="112"/>
      <c r="H49" s="112"/>
      <c r="I49" s="116"/>
      <c r="J49" s="114"/>
      <c r="K49" s="115"/>
      <c r="L49" s="112"/>
      <c r="M49" s="112"/>
      <c r="N49" s="116"/>
      <c r="O49" s="117"/>
      <c r="P49" s="120"/>
      <c r="Q49" s="117"/>
      <c r="R49" s="115"/>
      <c r="S49" s="112"/>
      <c r="T49" s="112"/>
      <c r="U49" s="113"/>
      <c r="V49" s="4" t="str">
        <f t="shared" si="1"/>
        <v>Верно</v>
      </c>
      <c r="X49" s="4" t="s">
        <v>47</v>
      </c>
    </row>
    <row r="50" spans="2:24" ht="15.75" thickBot="1" x14ac:dyDescent="0.3">
      <c r="B50" s="197" t="s">
        <v>32</v>
      </c>
      <c r="C50" s="198"/>
      <c r="D50" s="199"/>
      <c r="E50" s="27">
        <f>E49+E48+E47+E46+E45+E44+E43+E42+E41+E40+E39+E38+E37+E36+E35+E34+E31+E30+E29+E28+E27</f>
        <v>31</v>
      </c>
      <c r="F50" s="27">
        <f t="shared" ref="F50:U50" si="3">F49+F48+F47+F46+F45+F44+F43+F42+F41+F40+F39+F38+F37+F36+F35+F34+F31+F30+F29+F28+F27</f>
        <v>0</v>
      </c>
      <c r="G50" s="27">
        <f t="shared" si="3"/>
        <v>31</v>
      </c>
      <c r="H50" s="27">
        <f t="shared" si="3"/>
        <v>0</v>
      </c>
      <c r="I50" s="27">
        <f t="shared" si="3"/>
        <v>0</v>
      </c>
      <c r="J50" s="27">
        <f t="shared" si="3"/>
        <v>5</v>
      </c>
      <c r="K50" s="27">
        <f t="shared" si="3"/>
        <v>0</v>
      </c>
      <c r="L50" s="27">
        <f t="shared" si="3"/>
        <v>0</v>
      </c>
      <c r="M50" s="27">
        <f t="shared" si="3"/>
        <v>22</v>
      </c>
      <c r="N50" s="27">
        <f t="shared" si="3"/>
        <v>0</v>
      </c>
      <c r="O50" s="27">
        <f t="shared" si="3"/>
        <v>4</v>
      </c>
      <c r="P50" s="27">
        <f t="shared" si="3"/>
        <v>0</v>
      </c>
      <c r="Q50" s="27">
        <f t="shared" si="3"/>
        <v>0</v>
      </c>
      <c r="R50" s="27">
        <f t="shared" si="3"/>
        <v>0</v>
      </c>
      <c r="S50" s="27">
        <f t="shared" si="3"/>
        <v>0</v>
      </c>
      <c r="T50" s="27">
        <f t="shared" si="3"/>
        <v>0</v>
      </c>
      <c r="U50" s="27">
        <f t="shared" si="3"/>
        <v>0</v>
      </c>
      <c r="V50" s="4" t="str">
        <f t="shared" si="1"/>
        <v>Верно</v>
      </c>
    </row>
    <row r="51" spans="2:24" ht="56.25" customHeight="1" thickBot="1" x14ac:dyDescent="0.3">
      <c r="B51" s="203" t="s">
        <v>85</v>
      </c>
      <c r="C51" s="204"/>
      <c r="D51" s="205"/>
      <c r="E51" s="29"/>
      <c r="F51" s="105"/>
      <c r="G51" s="105"/>
      <c r="H51" s="105"/>
      <c r="I51" s="106"/>
      <c r="J51" s="109"/>
      <c r="K51" s="107"/>
      <c r="L51" s="105"/>
      <c r="M51" s="105"/>
      <c r="N51" s="106"/>
      <c r="O51" s="109"/>
      <c r="P51" s="110"/>
      <c r="Q51" s="109"/>
      <c r="R51" s="107"/>
      <c r="S51" s="105"/>
      <c r="T51" s="105"/>
      <c r="U51" s="111"/>
      <c r="V51" s="4" t="str">
        <f t="shared" si="1"/>
        <v>Верно</v>
      </c>
    </row>
    <row r="52" spans="2:24" ht="18.75" customHeight="1" thickBot="1" x14ac:dyDescent="0.3">
      <c r="B52" s="197" t="s">
        <v>33</v>
      </c>
      <c r="C52" s="198"/>
      <c r="D52" s="199"/>
      <c r="E52" s="27">
        <f>E51+E50</f>
        <v>31</v>
      </c>
      <c r="F52" s="27">
        <f t="shared" ref="F52:U52" si="4">F51+F50</f>
        <v>0</v>
      </c>
      <c r="G52" s="27">
        <f t="shared" si="4"/>
        <v>31</v>
      </c>
      <c r="H52" s="27">
        <f t="shared" si="4"/>
        <v>0</v>
      </c>
      <c r="I52" s="27">
        <f t="shared" si="4"/>
        <v>0</v>
      </c>
      <c r="J52" s="27">
        <f t="shared" si="4"/>
        <v>5</v>
      </c>
      <c r="K52" s="27">
        <f t="shared" si="4"/>
        <v>0</v>
      </c>
      <c r="L52" s="27">
        <f t="shared" si="4"/>
        <v>0</v>
      </c>
      <c r="M52" s="27">
        <f t="shared" si="4"/>
        <v>22</v>
      </c>
      <c r="N52" s="27">
        <f t="shared" si="4"/>
        <v>0</v>
      </c>
      <c r="O52" s="27">
        <f t="shared" si="4"/>
        <v>4</v>
      </c>
      <c r="P52" s="27">
        <f t="shared" si="4"/>
        <v>0</v>
      </c>
      <c r="Q52" s="27">
        <f t="shared" si="4"/>
        <v>0</v>
      </c>
      <c r="R52" s="27">
        <f t="shared" si="4"/>
        <v>0</v>
      </c>
      <c r="S52" s="27">
        <f t="shared" si="4"/>
        <v>0</v>
      </c>
      <c r="T52" s="27">
        <f t="shared" si="4"/>
        <v>0</v>
      </c>
      <c r="U52" s="27">
        <f t="shared" si="4"/>
        <v>0</v>
      </c>
    </row>
    <row r="59" spans="2:24" ht="23.25" customHeight="1" thickBot="1" x14ac:dyDescent="0.3">
      <c r="L59" s="30"/>
      <c r="M59" s="30"/>
      <c r="N59" s="30"/>
      <c r="O59" s="30"/>
      <c r="P59" s="30"/>
      <c r="Q59" s="30"/>
      <c r="R59" s="30"/>
      <c r="S59" s="30"/>
      <c r="T59" s="30"/>
      <c r="U59" s="30"/>
    </row>
    <row r="60" spans="2:24" ht="51.75" customHeight="1" x14ac:dyDescent="0.25">
      <c r="B60" s="159" t="s">
        <v>60</v>
      </c>
      <c r="C60" s="161"/>
      <c r="D60" s="159" t="s">
        <v>62</v>
      </c>
      <c r="E60" s="160"/>
      <c r="F60" s="161"/>
      <c r="G60" s="159" t="s">
        <v>86</v>
      </c>
      <c r="H60" s="161"/>
      <c r="I60" s="159" t="s">
        <v>87</v>
      </c>
      <c r="J60" s="161"/>
      <c r="K60" s="159" t="s">
        <v>88</v>
      </c>
      <c r="L60" s="161"/>
      <c r="M60" s="159" t="s">
        <v>89</v>
      </c>
      <c r="N60" s="161"/>
      <c r="O60" s="159" t="s">
        <v>66</v>
      </c>
      <c r="P60" s="160"/>
      <c r="Q60" s="160"/>
      <c r="R60" s="161"/>
      <c r="S60" s="210" t="s">
        <v>67</v>
      </c>
      <c r="T60" s="213" t="s">
        <v>34</v>
      </c>
      <c r="U60" s="72"/>
    </row>
    <row r="61" spans="2:24" ht="86.25" customHeight="1" x14ac:dyDescent="0.25">
      <c r="B61" s="206"/>
      <c r="C61" s="165"/>
      <c r="D61" s="172" t="s">
        <v>63</v>
      </c>
      <c r="E61" s="174" t="s">
        <v>64</v>
      </c>
      <c r="F61" s="186" t="s">
        <v>65</v>
      </c>
      <c r="G61" s="206"/>
      <c r="H61" s="165"/>
      <c r="I61" s="206"/>
      <c r="J61" s="165"/>
      <c r="K61" s="206"/>
      <c r="L61" s="165"/>
      <c r="M61" s="206"/>
      <c r="N61" s="165"/>
      <c r="O61" s="172" t="s">
        <v>0</v>
      </c>
      <c r="P61" s="164" t="s">
        <v>54</v>
      </c>
      <c r="Q61" s="164"/>
      <c r="R61" s="165"/>
      <c r="S61" s="211"/>
      <c r="T61" s="214"/>
      <c r="U61" s="72"/>
    </row>
    <row r="62" spans="2:24" ht="96" customHeight="1" thickBot="1" x14ac:dyDescent="0.3">
      <c r="B62" s="207"/>
      <c r="C62" s="208"/>
      <c r="D62" s="173"/>
      <c r="E62" s="175"/>
      <c r="F62" s="187"/>
      <c r="G62" s="90" t="s">
        <v>0</v>
      </c>
      <c r="H62" s="88" t="s">
        <v>61</v>
      </c>
      <c r="I62" s="90" t="s">
        <v>0</v>
      </c>
      <c r="J62" s="88" t="s">
        <v>46</v>
      </c>
      <c r="K62" s="90" t="s">
        <v>0</v>
      </c>
      <c r="L62" s="88" t="s">
        <v>46</v>
      </c>
      <c r="M62" s="90" t="s">
        <v>0</v>
      </c>
      <c r="N62" s="88" t="s">
        <v>46</v>
      </c>
      <c r="O62" s="173"/>
      <c r="P62" s="89" t="s">
        <v>49</v>
      </c>
      <c r="Q62" s="89" t="s">
        <v>50</v>
      </c>
      <c r="R62" s="88" t="s">
        <v>51</v>
      </c>
      <c r="S62" s="212"/>
      <c r="T62" s="215"/>
      <c r="U62" s="72"/>
    </row>
    <row r="63" spans="2:24" s="74" customFormat="1" ht="11.25" customHeight="1" thickBot="1" x14ac:dyDescent="0.3">
      <c r="B63" s="216">
        <v>1</v>
      </c>
      <c r="C63" s="217"/>
      <c r="D63" s="75">
        <v>2</v>
      </c>
      <c r="E63" s="76">
        <v>3</v>
      </c>
      <c r="F63" s="77">
        <v>4</v>
      </c>
      <c r="G63" s="75">
        <v>5</v>
      </c>
      <c r="H63" s="77">
        <v>6</v>
      </c>
      <c r="I63" s="75">
        <v>7</v>
      </c>
      <c r="J63" s="77">
        <v>8</v>
      </c>
      <c r="K63" s="75">
        <v>9</v>
      </c>
      <c r="L63" s="77">
        <v>10</v>
      </c>
      <c r="M63" s="75">
        <v>11</v>
      </c>
      <c r="N63" s="77">
        <v>12</v>
      </c>
      <c r="O63" s="75">
        <v>13</v>
      </c>
      <c r="P63" s="76">
        <v>14</v>
      </c>
      <c r="Q63" s="76">
        <v>15</v>
      </c>
      <c r="R63" s="77">
        <v>16</v>
      </c>
      <c r="S63" s="78">
        <v>17</v>
      </c>
      <c r="T63" s="79">
        <v>18</v>
      </c>
      <c r="U63" s="80"/>
    </row>
    <row r="64" spans="2:24" ht="25.5" customHeight="1" thickBot="1" x14ac:dyDescent="0.3">
      <c r="B64" s="218"/>
      <c r="C64" s="219"/>
      <c r="D64" s="50"/>
      <c r="E64" s="49"/>
      <c r="F64" s="51"/>
      <c r="G64" s="50"/>
      <c r="H64" s="51"/>
      <c r="I64" s="50"/>
      <c r="J64" s="51"/>
      <c r="K64" s="50"/>
      <c r="L64" s="51"/>
      <c r="M64" s="50"/>
      <c r="N64" s="51"/>
      <c r="O64" s="81">
        <f>SUM(P64:R64)</f>
        <v>0</v>
      </c>
      <c r="P64" s="49"/>
      <c r="Q64" s="49"/>
      <c r="R64" s="51"/>
      <c r="S64" s="52"/>
      <c r="T64" s="53"/>
      <c r="U64" s="48"/>
    </row>
    <row r="65" spans="2:21" ht="25.5" customHeight="1" x14ac:dyDescent="0.25">
      <c r="B65" s="83"/>
      <c r="C65" s="83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5"/>
      <c r="P65" s="84"/>
      <c r="Q65" s="84"/>
      <c r="R65" s="84"/>
      <c r="S65" s="84"/>
      <c r="T65" s="86"/>
      <c r="U65" s="48"/>
    </row>
    <row r="68" spans="2:21" x14ac:dyDescent="0.25">
      <c r="C68" s="209" t="s">
        <v>53</v>
      </c>
      <c r="D68" s="209"/>
      <c r="E68" s="209"/>
    </row>
    <row r="69" spans="2:21" x14ac:dyDescent="0.25">
      <c r="B69" s="220" t="s">
        <v>83</v>
      </c>
      <c r="C69" s="220"/>
      <c r="D69" s="220"/>
      <c r="E69" s="220"/>
      <c r="F69" s="220"/>
      <c r="G69" s="87"/>
      <c r="K69" s="221"/>
      <c r="L69" s="221"/>
      <c r="M69" s="221"/>
      <c r="N69" s="8"/>
      <c r="O69" s="209" t="s">
        <v>40</v>
      </c>
      <c r="P69" s="209"/>
      <c r="Q69" s="209"/>
      <c r="R69" s="209"/>
      <c r="S69" s="55"/>
      <c r="T69" s="55"/>
      <c r="U69" s="55"/>
    </row>
    <row r="70" spans="2:21" x14ac:dyDescent="0.25">
      <c r="K70" s="152" t="s">
        <v>48</v>
      </c>
      <c r="L70" s="152"/>
      <c r="M70" s="152"/>
    </row>
    <row r="71" spans="2:21" ht="22.5" customHeight="1" x14ac:dyDescent="0.25">
      <c r="K71" s="54"/>
      <c r="L71" s="54"/>
      <c r="M71" s="54"/>
    </row>
    <row r="72" spans="2:21" ht="44.25" customHeight="1" x14ac:dyDescent="0.25">
      <c r="B72" s="5" t="s">
        <v>42</v>
      </c>
      <c r="D72" s="5"/>
    </row>
    <row r="73" spans="2:21" x14ac:dyDescent="0.25">
      <c r="B73" s="5" t="s">
        <v>41</v>
      </c>
      <c r="D73" s="5"/>
    </row>
    <row r="74" spans="2:21" ht="55.5" customHeight="1" x14ac:dyDescent="0.25"/>
    <row r="75" spans="2:21" ht="15" customHeight="1" x14ac:dyDescent="0.25"/>
    <row r="76" spans="2:21" ht="128.25" customHeight="1" x14ac:dyDescent="0.25"/>
    <row r="78" spans="2:21" ht="15.7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27.75" customHeight="1" x14ac:dyDescent="0.25"/>
    <row r="88" ht="15" customHeight="1" x14ac:dyDescent="0.25"/>
    <row r="89" ht="15" customHeight="1" x14ac:dyDescent="0.25"/>
    <row r="90" ht="26.25" customHeight="1" x14ac:dyDescent="0.25"/>
    <row r="91" ht="15" customHeight="1" x14ac:dyDescent="0.25"/>
    <row r="92" ht="16.5" customHeight="1" x14ac:dyDescent="0.25"/>
    <row r="93" ht="15" customHeight="1" x14ac:dyDescent="0.25"/>
    <row r="94" ht="29.25" customHeight="1" x14ac:dyDescent="0.25"/>
    <row r="96" ht="29.25" customHeight="1" x14ac:dyDescent="0.25"/>
    <row r="97" ht="30.75" customHeight="1" x14ac:dyDescent="0.25"/>
    <row r="98" ht="16.5" customHeight="1" x14ac:dyDescent="0.25"/>
    <row r="99" ht="30" customHeight="1" x14ac:dyDescent="0.25"/>
    <row r="100" ht="28.5" customHeight="1" x14ac:dyDescent="0.25"/>
    <row r="101" ht="72.75" customHeight="1" x14ac:dyDescent="0.25"/>
    <row r="103" ht="69" customHeight="1" x14ac:dyDescent="0.25"/>
    <row r="109" ht="72.75" customHeight="1" x14ac:dyDescent="0.25"/>
    <row r="110" ht="66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.75" customHeight="1" x14ac:dyDescent="0.25"/>
    <row r="121" ht="15" customHeight="1" x14ac:dyDescent="0.25"/>
    <row r="122" ht="15" customHeight="1" x14ac:dyDescent="0.25"/>
    <row r="123" ht="15.75" customHeight="1" x14ac:dyDescent="0.25"/>
    <row r="124" ht="15.75" customHeight="1" x14ac:dyDescent="0.25"/>
    <row r="125" ht="15.75" customHeight="1" x14ac:dyDescent="0.25"/>
  </sheetData>
  <sheetProtection formatCells="0" formatColumns="0" formatRows="0" insertColumns="0" insertRows="0" insertHyperlinks="0" deleteColumns="0" deleteRows="0" sort="0" autoFilter="0" pivotTables="0"/>
  <mergeCells count="82">
    <mergeCell ref="K70:M70"/>
    <mergeCell ref="B63:C63"/>
    <mergeCell ref="B64:C64"/>
    <mergeCell ref="C68:E68"/>
    <mergeCell ref="B69:F69"/>
    <mergeCell ref="K69:M69"/>
    <mergeCell ref="O69:R69"/>
    <mergeCell ref="O60:R60"/>
    <mergeCell ref="S60:S62"/>
    <mergeCell ref="T60:T62"/>
    <mergeCell ref="D61:D62"/>
    <mergeCell ref="E61:E62"/>
    <mergeCell ref="F61:F62"/>
    <mergeCell ref="O61:O62"/>
    <mergeCell ref="P61:R61"/>
    <mergeCell ref="M60:N61"/>
    <mergeCell ref="B60:C62"/>
    <mergeCell ref="D60:F60"/>
    <mergeCell ref="G60:H61"/>
    <mergeCell ref="I60:J61"/>
    <mergeCell ref="K60:L61"/>
    <mergeCell ref="B52:D52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40:D40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T23:T24"/>
    <mergeCell ref="U23:U24"/>
    <mergeCell ref="B25:D25"/>
    <mergeCell ref="B26:U26"/>
    <mergeCell ref="B27:D27"/>
    <mergeCell ref="P22:P24"/>
    <mergeCell ref="B28:D28"/>
    <mergeCell ref="Q22:Q24"/>
    <mergeCell ref="R22:U22"/>
    <mergeCell ref="E23:E24"/>
    <mergeCell ref="F23:I23"/>
    <mergeCell ref="K23:K24"/>
    <mergeCell ref="L23:L24"/>
    <mergeCell ref="M23:M24"/>
    <mergeCell ref="N23:N24"/>
    <mergeCell ref="R23:R24"/>
    <mergeCell ref="S23:S24"/>
    <mergeCell ref="B22:D24"/>
    <mergeCell ref="E22:I22"/>
    <mergeCell ref="J22:J24"/>
    <mergeCell ref="K22:N22"/>
    <mergeCell ref="O22:O24"/>
    <mergeCell ref="B19:D19"/>
    <mergeCell ref="G19:I19"/>
    <mergeCell ref="L19:N19"/>
    <mergeCell ref="Q19:S19"/>
    <mergeCell ref="R1:U1"/>
    <mergeCell ref="R2:U2"/>
    <mergeCell ref="Q3:U3"/>
    <mergeCell ref="R4:U4"/>
    <mergeCell ref="B9:U9"/>
    <mergeCell ref="B10:U10"/>
    <mergeCell ref="B11:G11"/>
    <mergeCell ref="H11:N11"/>
    <mergeCell ref="P11:R11"/>
    <mergeCell ref="H12:N12"/>
    <mergeCell ref="P12:R12"/>
  </mergeCells>
  <conditionalFormatting sqref="V27:V51">
    <cfRule type="containsText" dxfId="7" priority="3" operator="containsText" text="Ошибка">
      <formula>NOT(ISERROR(SEARCH("Ошибка",V27)))</formula>
    </cfRule>
  </conditionalFormatting>
  <conditionalFormatting sqref="E50:U52">
    <cfRule type="cellIs" dxfId="6" priority="1" operator="greaterThan">
      <formula>0</formula>
    </cfRule>
  </conditionalFormatting>
  <pageMargins left="0.19685039370078741" right="0.19685039370078741" top="0.19685039370078741" bottom="0.19685039370078741" header="0.11811023622047245" footer="0.11811023622047245"/>
  <pageSetup paperSize="8" scale="62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Y125"/>
  <sheetViews>
    <sheetView topLeftCell="A3" zoomScale="85" zoomScaleNormal="85" workbookViewId="0">
      <selection activeCell="F23" sqref="F23:I23"/>
    </sheetView>
  </sheetViews>
  <sheetFormatPr defaultRowHeight="15" x14ac:dyDescent="0.25"/>
  <cols>
    <col min="1" max="1" width="3.5703125" style="4" customWidth="1"/>
    <col min="2" max="2" width="8.7109375" style="4" customWidth="1"/>
    <col min="3" max="3" width="9.140625" style="4" customWidth="1"/>
    <col min="4" max="4" width="13" style="4" customWidth="1"/>
    <col min="5" max="6" width="9.140625" style="4"/>
    <col min="7" max="8" width="9.85546875" style="4" customWidth="1"/>
    <col min="9" max="9" width="7.28515625" style="4" customWidth="1"/>
    <col min="10" max="10" width="11.140625" style="4" customWidth="1"/>
    <col min="11" max="11" width="12" style="4" customWidth="1"/>
    <col min="12" max="12" width="9.5703125" style="4" customWidth="1"/>
    <col min="13" max="13" width="11.5703125" style="4" customWidth="1"/>
    <col min="14" max="14" width="12.140625" style="4" customWidth="1"/>
    <col min="15" max="15" width="9.7109375" style="4" customWidth="1"/>
    <col min="16" max="16" width="13.7109375" style="4" customWidth="1"/>
    <col min="17" max="17" width="11.28515625" style="4" customWidth="1"/>
    <col min="18" max="20" width="9.140625" style="4"/>
    <col min="21" max="21" width="10.42578125" style="4" customWidth="1"/>
    <col min="22" max="22" width="10.140625" style="4" customWidth="1"/>
    <col min="23" max="23" width="2" style="4" customWidth="1"/>
    <col min="24" max="16384" width="9.140625" style="4"/>
  </cols>
  <sheetData>
    <row r="1" spans="2:24" ht="15.75" x14ac:dyDescent="0.25">
      <c r="Q1" s="57"/>
      <c r="R1" s="146" t="s">
        <v>35</v>
      </c>
      <c r="S1" s="146"/>
      <c r="T1" s="146"/>
      <c r="U1" s="146"/>
    </row>
    <row r="2" spans="2:24" ht="15.75" x14ac:dyDescent="0.25">
      <c r="Q2" s="57"/>
      <c r="R2" s="146" t="s">
        <v>36</v>
      </c>
      <c r="S2" s="146"/>
      <c r="T2" s="146"/>
      <c r="U2" s="146"/>
    </row>
    <row r="3" spans="2:24" ht="15.75" x14ac:dyDescent="0.25">
      <c r="Q3" s="146" t="s">
        <v>37</v>
      </c>
      <c r="R3" s="146"/>
      <c r="S3" s="146"/>
      <c r="T3" s="146"/>
      <c r="U3" s="146"/>
    </row>
    <row r="4" spans="2:24" ht="16.5" customHeight="1" x14ac:dyDescent="0.25">
      <c r="Q4" s="57"/>
      <c r="R4" s="147" t="s">
        <v>38</v>
      </c>
      <c r="S4" s="147"/>
      <c r="T4" s="147"/>
      <c r="U4" s="147"/>
    </row>
    <row r="5" spans="2:24" ht="9" customHeight="1" x14ac:dyDescent="0.25"/>
    <row r="6" spans="2:24" ht="9" customHeight="1" x14ac:dyDescent="0.25"/>
    <row r="7" spans="2:24" ht="9" customHeight="1" x14ac:dyDescent="0.25"/>
    <row r="8" spans="2:24" ht="9" customHeight="1" x14ac:dyDescent="0.25"/>
    <row r="9" spans="2:24" ht="18" customHeight="1" x14ac:dyDescent="0.25">
      <c r="B9" s="148" t="s">
        <v>39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4" t="s">
        <v>47</v>
      </c>
    </row>
    <row r="10" spans="2:24" x14ac:dyDescent="0.25">
      <c r="B10" s="148" t="s">
        <v>71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</row>
    <row r="11" spans="2:24" ht="19.5" customHeight="1" x14ac:dyDescent="0.25">
      <c r="B11" s="149" t="s">
        <v>72</v>
      </c>
      <c r="C11" s="149"/>
      <c r="D11" s="149"/>
      <c r="E11" s="149"/>
      <c r="F11" s="149"/>
      <c r="G11" s="149"/>
      <c r="H11" s="150"/>
      <c r="I11" s="150"/>
      <c r="J11" s="150"/>
      <c r="K11" s="150"/>
      <c r="L11" s="150"/>
      <c r="M11" s="150"/>
      <c r="N11" s="150"/>
      <c r="O11" s="98" t="s">
        <v>44</v>
      </c>
      <c r="P11" s="150"/>
      <c r="Q11" s="150"/>
      <c r="R11" s="150"/>
      <c r="S11" s="47"/>
      <c r="T11" s="47"/>
      <c r="U11" s="9"/>
    </row>
    <row r="12" spans="2:24" ht="27.75" customHeight="1" x14ac:dyDescent="0.25">
      <c r="E12" s="58"/>
      <c r="F12" s="58"/>
      <c r="G12" s="58"/>
      <c r="H12" s="151" t="s">
        <v>78</v>
      </c>
      <c r="I12" s="151"/>
      <c r="J12" s="151"/>
      <c r="K12" s="151"/>
      <c r="L12" s="151"/>
      <c r="M12" s="151"/>
      <c r="N12" s="151"/>
      <c r="O12" s="54"/>
      <c r="P12" s="152" t="s">
        <v>68</v>
      </c>
      <c r="Q12" s="152"/>
      <c r="R12" s="152"/>
      <c r="S12" s="59"/>
      <c r="T12" s="59"/>
      <c r="U12" s="60"/>
      <c r="V12" s="30"/>
      <c r="W12" s="30"/>
      <c r="X12" s="30"/>
    </row>
    <row r="13" spans="2:24" ht="9.75" hidden="1" customHeight="1" thickBot="1" x14ac:dyDescent="0.3">
      <c r="I13" s="54"/>
      <c r="J13" s="54"/>
      <c r="K13" s="54"/>
      <c r="L13" s="54"/>
      <c r="M13" s="54"/>
      <c r="N13" s="54"/>
      <c r="O13" s="54"/>
      <c r="P13" s="54"/>
      <c r="Q13" s="54"/>
      <c r="S13" s="61"/>
      <c r="T13" s="61"/>
      <c r="U13" s="61"/>
      <c r="V13" s="30"/>
      <c r="W13" s="30"/>
      <c r="X13" s="30"/>
    </row>
    <row r="14" spans="2:24" ht="9.75" hidden="1" customHeight="1" thickBot="1" x14ac:dyDescent="0.3">
      <c r="I14" s="54"/>
      <c r="J14" s="54"/>
      <c r="K14" s="54"/>
      <c r="L14" s="54"/>
      <c r="M14" s="54"/>
      <c r="N14" s="54"/>
      <c r="O14" s="54"/>
      <c r="P14" s="54"/>
      <c r="Q14" s="54"/>
      <c r="S14" s="61"/>
      <c r="T14" s="61"/>
      <c r="U14" s="61"/>
      <c r="V14" s="30"/>
      <c r="W14" s="30"/>
      <c r="X14" s="30"/>
    </row>
    <row r="15" spans="2:24" ht="9.75" hidden="1" customHeight="1" thickBot="1" x14ac:dyDescent="0.3">
      <c r="I15" s="54"/>
      <c r="J15" s="54"/>
      <c r="K15" s="54"/>
      <c r="L15" s="54"/>
      <c r="M15" s="54"/>
      <c r="N15" s="54"/>
      <c r="O15" s="54"/>
      <c r="P15" s="54"/>
      <c r="Q15" s="54"/>
      <c r="S15" s="61"/>
      <c r="T15" s="61"/>
      <c r="U15" s="61"/>
      <c r="V15" s="30"/>
      <c r="W15" s="30"/>
      <c r="X15" s="30"/>
    </row>
    <row r="16" spans="2:24" ht="9.75" hidden="1" customHeight="1" thickBot="1" x14ac:dyDescent="0.3">
      <c r="I16" s="54"/>
      <c r="J16" s="54"/>
      <c r="K16" s="54"/>
      <c r="L16" s="54"/>
      <c r="M16" s="54"/>
      <c r="N16" s="54"/>
      <c r="O16" s="54"/>
      <c r="P16" s="54"/>
      <c r="Q16" s="54"/>
      <c r="S16" s="61"/>
      <c r="T16" s="61"/>
      <c r="U16" s="61"/>
      <c r="V16" s="30"/>
      <c r="W16" s="30"/>
      <c r="X16" s="30"/>
    </row>
    <row r="17" spans="2:25" ht="9.75" customHeight="1" x14ac:dyDescent="0.25">
      <c r="I17" s="54"/>
      <c r="J17" s="54"/>
      <c r="K17" s="54"/>
      <c r="L17" s="54"/>
      <c r="M17" s="54"/>
      <c r="N17" s="54"/>
      <c r="O17" s="54"/>
      <c r="P17" s="54"/>
      <c r="Q17" s="54"/>
      <c r="S17" s="61"/>
      <c r="T17" s="61"/>
      <c r="U17" s="61"/>
      <c r="V17" s="30"/>
      <c r="W17" s="30"/>
      <c r="X17" s="30"/>
    </row>
    <row r="18" spans="2:25" ht="9.75" customHeight="1" thickBot="1" x14ac:dyDescent="0.3">
      <c r="I18" s="54"/>
      <c r="J18" s="54"/>
      <c r="K18" s="54"/>
      <c r="L18" s="54"/>
      <c r="M18" s="54"/>
      <c r="N18" s="54"/>
      <c r="O18" s="54"/>
      <c r="P18" s="54"/>
      <c r="Q18" s="54"/>
      <c r="S18" s="61"/>
      <c r="T18" s="61"/>
      <c r="U18" s="61"/>
      <c r="V18" s="30"/>
      <c r="W18" s="30"/>
      <c r="X18" s="30"/>
    </row>
    <row r="19" spans="2:25" ht="114.75" customHeight="1" thickBot="1" x14ac:dyDescent="0.3">
      <c r="B19" s="141" t="s">
        <v>79</v>
      </c>
      <c r="C19" s="142"/>
      <c r="D19" s="142"/>
      <c r="E19" s="45">
        <v>18</v>
      </c>
      <c r="F19" s="62" t="s">
        <v>69</v>
      </c>
      <c r="G19" s="141" t="s">
        <v>80</v>
      </c>
      <c r="H19" s="142"/>
      <c r="I19" s="143"/>
      <c r="J19" s="45"/>
      <c r="K19" s="62" t="s">
        <v>69</v>
      </c>
      <c r="L19" s="141" t="s">
        <v>84</v>
      </c>
      <c r="M19" s="142"/>
      <c r="N19" s="143"/>
      <c r="O19" s="45"/>
      <c r="P19" s="62" t="s">
        <v>70</v>
      </c>
      <c r="Q19" s="141" t="s">
        <v>82</v>
      </c>
      <c r="R19" s="144"/>
      <c r="S19" s="145"/>
      <c r="T19" s="46">
        <f>SUM(E19,J19,O19)</f>
        <v>18</v>
      </c>
      <c r="U19" s="61"/>
      <c r="V19" s="30"/>
      <c r="W19" s="30"/>
      <c r="X19" s="30"/>
      <c r="Y19" s="56"/>
    </row>
    <row r="20" spans="2:25" ht="18" customHeight="1" x14ac:dyDescent="0.25">
      <c r="I20" s="54"/>
      <c r="J20" s="54"/>
      <c r="K20" s="54"/>
      <c r="L20" s="54"/>
      <c r="M20" s="54"/>
      <c r="N20" s="54"/>
      <c r="O20" s="54"/>
      <c r="P20" s="54"/>
      <c r="Q20" s="54"/>
      <c r="S20" s="61"/>
      <c r="T20" s="61"/>
      <c r="U20" s="61"/>
    </row>
    <row r="21" spans="2:25" ht="21" customHeight="1" thickBot="1" x14ac:dyDescent="0.3"/>
    <row r="22" spans="2:25" ht="59.25" customHeight="1" x14ac:dyDescent="0.25">
      <c r="B22" s="176" t="s">
        <v>45</v>
      </c>
      <c r="C22" s="177"/>
      <c r="D22" s="178"/>
      <c r="E22" s="182" t="s">
        <v>58</v>
      </c>
      <c r="F22" s="160"/>
      <c r="G22" s="160"/>
      <c r="H22" s="160"/>
      <c r="I22" s="161"/>
      <c r="J22" s="156" t="s">
        <v>73</v>
      </c>
      <c r="K22" s="183" t="s">
        <v>74</v>
      </c>
      <c r="L22" s="184"/>
      <c r="M22" s="184"/>
      <c r="N22" s="185"/>
      <c r="O22" s="156" t="s">
        <v>76</v>
      </c>
      <c r="P22" s="156" t="s">
        <v>77</v>
      </c>
      <c r="Q22" s="156" t="s">
        <v>75</v>
      </c>
      <c r="R22" s="159" t="s">
        <v>43</v>
      </c>
      <c r="S22" s="160"/>
      <c r="T22" s="160"/>
      <c r="U22" s="161"/>
    </row>
    <row r="23" spans="2:25" ht="17.25" customHeight="1" x14ac:dyDescent="0.25">
      <c r="B23" s="179"/>
      <c r="C23" s="180"/>
      <c r="D23" s="181"/>
      <c r="E23" s="162" t="s">
        <v>0</v>
      </c>
      <c r="F23" s="164" t="s">
        <v>1</v>
      </c>
      <c r="G23" s="164"/>
      <c r="H23" s="164"/>
      <c r="I23" s="165"/>
      <c r="J23" s="157"/>
      <c r="K23" s="166" t="s">
        <v>2</v>
      </c>
      <c r="L23" s="168" t="s">
        <v>57</v>
      </c>
      <c r="M23" s="168" t="s">
        <v>3</v>
      </c>
      <c r="N23" s="170" t="s">
        <v>4</v>
      </c>
      <c r="O23" s="157"/>
      <c r="P23" s="157"/>
      <c r="Q23" s="157"/>
      <c r="R23" s="172" t="s">
        <v>5</v>
      </c>
      <c r="S23" s="174" t="s">
        <v>6</v>
      </c>
      <c r="T23" s="174" t="s">
        <v>7</v>
      </c>
      <c r="U23" s="186" t="s">
        <v>8</v>
      </c>
    </row>
    <row r="24" spans="2:25" ht="123.75" customHeight="1" thickBot="1" x14ac:dyDescent="0.3">
      <c r="B24" s="179"/>
      <c r="C24" s="180"/>
      <c r="D24" s="181"/>
      <c r="E24" s="163"/>
      <c r="F24" s="101" t="s">
        <v>59</v>
      </c>
      <c r="G24" s="101" t="s">
        <v>55</v>
      </c>
      <c r="H24" s="101" t="s">
        <v>56</v>
      </c>
      <c r="I24" s="104" t="s">
        <v>9</v>
      </c>
      <c r="J24" s="158"/>
      <c r="K24" s="167"/>
      <c r="L24" s="169"/>
      <c r="M24" s="169"/>
      <c r="N24" s="171"/>
      <c r="O24" s="158"/>
      <c r="P24" s="158"/>
      <c r="Q24" s="158"/>
      <c r="R24" s="173"/>
      <c r="S24" s="175"/>
      <c r="T24" s="175"/>
      <c r="U24" s="187"/>
      <c r="X24" s="56"/>
    </row>
    <row r="25" spans="2:25" ht="15.75" thickBot="1" x14ac:dyDescent="0.3">
      <c r="B25" s="188">
        <v>1</v>
      </c>
      <c r="C25" s="189"/>
      <c r="D25" s="190"/>
      <c r="E25" s="65">
        <v>2</v>
      </c>
      <c r="F25" s="96">
        <v>3</v>
      </c>
      <c r="G25" s="96">
        <v>4</v>
      </c>
      <c r="H25" s="96">
        <v>5</v>
      </c>
      <c r="I25" s="97">
        <v>6</v>
      </c>
      <c r="J25" s="122">
        <v>7</v>
      </c>
      <c r="K25" s="95">
        <v>8</v>
      </c>
      <c r="L25" s="96">
        <v>9</v>
      </c>
      <c r="M25" s="96">
        <v>10</v>
      </c>
      <c r="N25" s="97">
        <v>11</v>
      </c>
      <c r="O25" s="70">
        <v>12</v>
      </c>
      <c r="P25" s="121">
        <v>13</v>
      </c>
      <c r="Q25" s="121">
        <v>14</v>
      </c>
      <c r="R25" s="95">
        <v>15</v>
      </c>
      <c r="S25" s="96">
        <v>16</v>
      </c>
      <c r="T25" s="96">
        <v>17</v>
      </c>
      <c r="U25" s="97">
        <v>18</v>
      </c>
    </row>
    <row r="26" spans="2:25" ht="30.75" customHeight="1" thickBot="1" x14ac:dyDescent="0.3">
      <c r="B26" s="249" t="s">
        <v>81</v>
      </c>
      <c r="C26" s="250"/>
      <c r="D26" s="250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8"/>
    </row>
    <row r="27" spans="2:25" ht="19.5" customHeight="1" x14ac:dyDescent="0.25">
      <c r="B27" s="273" t="s">
        <v>10</v>
      </c>
      <c r="C27" s="274"/>
      <c r="D27" s="275"/>
      <c r="E27" s="139">
        <f>SUM(F27:I27)</f>
        <v>1</v>
      </c>
      <c r="F27" s="13"/>
      <c r="G27" s="13">
        <v>1</v>
      </c>
      <c r="H27" s="13"/>
      <c r="I27" s="41"/>
      <c r="J27" s="39"/>
      <c r="K27" s="37"/>
      <c r="L27" s="13"/>
      <c r="M27" s="13">
        <v>1</v>
      </c>
      <c r="N27" s="41"/>
      <c r="O27" s="22"/>
      <c r="P27" s="118"/>
      <c r="Q27" s="22"/>
      <c r="R27" s="37"/>
      <c r="S27" s="13"/>
      <c r="T27" s="13"/>
      <c r="U27" s="14"/>
      <c r="V27" s="4" t="str">
        <f>IF((F27+G27+H27+I27)=(J27+K27+L27+M27+N27+O27),"Верно","Ошибка")</f>
        <v>Верно</v>
      </c>
    </row>
    <row r="28" spans="2:25" ht="28.5" customHeight="1" x14ac:dyDescent="0.25">
      <c r="B28" s="153" t="s">
        <v>11</v>
      </c>
      <c r="C28" s="154"/>
      <c r="D28" s="155"/>
      <c r="E28" s="139">
        <f t="shared" ref="E28:E49" si="0">SUM(F28:I28)</f>
        <v>7</v>
      </c>
      <c r="F28" s="1"/>
      <c r="G28" s="1">
        <v>7</v>
      </c>
      <c r="H28" s="1"/>
      <c r="I28" s="20"/>
      <c r="J28" s="40">
        <v>1</v>
      </c>
      <c r="K28" s="11"/>
      <c r="L28" s="1"/>
      <c r="M28" s="1">
        <v>6</v>
      </c>
      <c r="N28" s="20"/>
      <c r="O28" s="3"/>
      <c r="P28" s="119"/>
      <c r="Q28" s="3"/>
      <c r="R28" s="11"/>
      <c r="S28" s="1"/>
      <c r="T28" s="1"/>
      <c r="U28" s="2"/>
      <c r="V28" s="4" t="str">
        <f t="shared" ref="V28:V51" si="1">IF((F28+G28+H28+I28)=(J28+K28+L28+M28+N28+O28),"Верно","Ошибка")</f>
        <v>Верно</v>
      </c>
    </row>
    <row r="29" spans="2:25" ht="19.5" customHeight="1" x14ac:dyDescent="0.25">
      <c r="B29" s="153" t="s">
        <v>12</v>
      </c>
      <c r="C29" s="154"/>
      <c r="D29" s="155"/>
      <c r="E29" s="139">
        <f t="shared" si="0"/>
        <v>0</v>
      </c>
      <c r="F29" s="1"/>
      <c r="G29" s="1"/>
      <c r="H29" s="1"/>
      <c r="I29" s="20"/>
      <c r="J29" s="40"/>
      <c r="K29" s="11"/>
      <c r="L29" s="1"/>
      <c r="M29" s="1"/>
      <c r="N29" s="20"/>
      <c r="O29" s="3"/>
      <c r="P29" s="119"/>
      <c r="Q29" s="3"/>
      <c r="R29" s="11"/>
      <c r="S29" s="1"/>
      <c r="T29" s="1"/>
      <c r="U29" s="2"/>
      <c r="V29" s="4" t="str">
        <f t="shared" si="1"/>
        <v>Верно</v>
      </c>
    </row>
    <row r="30" spans="2:25" ht="19.5" customHeight="1" x14ac:dyDescent="0.25">
      <c r="B30" s="153" t="s">
        <v>13</v>
      </c>
      <c r="C30" s="154"/>
      <c r="D30" s="155"/>
      <c r="E30" s="139">
        <f t="shared" si="0"/>
        <v>0</v>
      </c>
      <c r="F30" s="1"/>
      <c r="G30" s="1"/>
      <c r="H30" s="1"/>
      <c r="I30" s="20"/>
      <c r="J30" s="40"/>
      <c r="K30" s="11"/>
      <c r="L30" s="1"/>
      <c r="M30" s="1"/>
      <c r="N30" s="20"/>
      <c r="O30" s="3"/>
      <c r="P30" s="119"/>
      <c r="Q30" s="3"/>
      <c r="R30" s="11"/>
      <c r="S30" s="1"/>
      <c r="T30" s="1"/>
      <c r="U30" s="2"/>
      <c r="V30" s="4" t="str">
        <f t="shared" si="1"/>
        <v>Верно</v>
      </c>
    </row>
    <row r="31" spans="2:25" ht="24" customHeight="1" x14ac:dyDescent="0.25">
      <c r="B31" s="153" t="s">
        <v>52</v>
      </c>
      <c r="C31" s="154"/>
      <c r="D31" s="155"/>
      <c r="E31" s="139">
        <f t="shared" si="0"/>
        <v>49</v>
      </c>
      <c r="F31" s="10">
        <f>SUM(F32:F33)</f>
        <v>0</v>
      </c>
      <c r="G31" s="10">
        <f t="shared" ref="G31:O31" si="2">SUM(G33:G33)</f>
        <v>49</v>
      </c>
      <c r="H31" s="10">
        <f t="shared" si="2"/>
        <v>0</v>
      </c>
      <c r="I31" s="10">
        <f t="shared" si="2"/>
        <v>0</v>
      </c>
      <c r="J31" s="10">
        <f t="shared" si="2"/>
        <v>11</v>
      </c>
      <c r="K31" s="10">
        <f t="shared" si="2"/>
        <v>0</v>
      </c>
      <c r="L31" s="10">
        <f t="shared" si="2"/>
        <v>2</v>
      </c>
      <c r="M31" s="10">
        <f t="shared" si="2"/>
        <v>32</v>
      </c>
      <c r="N31" s="10">
        <f t="shared" si="2"/>
        <v>0</v>
      </c>
      <c r="O31" s="10">
        <f t="shared" si="2"/>
        <v>4</v>
      </c>
      <c r="P31" s="10">
        <f t="shared" ref="P31:U31" si="3">SUM(P32:P33)</f>
        <v>0</v>
      </c>
      <c r="Q31" s="10">
        <f t="shared" si="3"/>
        <v>0</v>
      </c>
      <c r="R31" s="10">
        <f t="shared" si="3"/>
        <v>0</v>
      </c>
      <c r="S31" s="10">
        <f t="shared" si="3"/>
        <v>0</v>
      </c>
      <c r="T31" s="10">
        <f t="shared" si="3"/>
        <v>0</v>
      </c>
      <c r="U31" s="10">
        <f t="shared" si="3"/>
        <v>0</v>
      </c>
      <c r="V31" s="4" t="str">
        <f t="shared" si="1"/>
        <v>Верно</v>
      </c>
    </row>
    <row r="32" spans="2:25" x14ac:dyDescent="0.25">
      <c r="B32" s="194" t="s">
        <v>14</v>
      </c>
      <c r="C32" s="195"/>
      <c r="D32" s="196"/>
      <c r="E32" s="139">
        <f t="shared" si="0"/>
        <v>0</v>
      </c>
      <c r="F32" s="1"/>
      <c r="P32" s="119"/>
      <c r="Q32" s="3"/>
      <c r="R32" s="11"/>
      <c r="S32" s="1"/>
      <c r="T32" s="1"/>
      <c r="U32" s="2"/>
      <c r="V32" s="4" t="str">
        <f>IF((F32+G33+H33+I33)=(J33+K33+L33+M33+N33+O33),"Верно","Ошибка")</f>
        <v>Верно</v>
      </c>
    </row>
    <row r="33" spans="2:22" x14ac:dyDescent="0.25">
      <c r="B33" s="194" t="s">
        <v>15</v>
      </c>
      <c r="C33" s="195"/>
      <c r="D33" s="196"/>
      <c r="E33" s="139">
        <f>SUM(F33:F33)</f>
        <v>0</v>
      </c>
      <c r="F33" s="1"/>
      <c r="G33" s="1">
        <v>49</v>
      </c>
      <c r="H33" s="1"/>
      <c r="I33" s="20"/>
      <c r="J33" s="40">
        <v>11</v>
      </c>
      <c r="K33" s="11"/>
      <c r="L33" s="1">
        <v>2</v>
      </c>
      <c r="M33" s="1">
        <v>32</v>
      </c>
      <c r="N33" s="20"/>
      <c r="O33" s="3">
        <v>4</v>
      </c>
      <c r="P33" s="119"/>
      <c r="Q33" s="3"/>
      <c r="R33" s="11"/>
      <c r="S33" s="1"/>
      <c r="T33" s="1"/>
      <c r="U33" s="2"/>
      <c r="V33" s="4" t="str">
        <f t="shared" ref="V33:V34" si="4">IF((F33+G34+H34+I34)=(J34+K34+L34+M34+N34+O34),"Верно","Ошибка")</f>
        <v>Верно</v>
      </c>
    </row>
    <row r="34" spans="2:22" ht="19.5" customHeight="1" x14ac:dyDescent="0.25">
      <c r="B34" s="153" t="s">
        <v>16</v>
      </c>
      <c r="C34" s="154"/>
      <c r="D34" s="155"/>
      <c r="E34" s="139">
        <f t="shared" si="0"/>
        <v>1</v>
      </c>
      <c r="F34" s="1"/>
      <c r="G34" s="1">
        <v>1</v>
      </c>
      <c r="H34" s="1"/>
      <c r="I34" s="20"/>
      <c r="J34" s="40"/>
      <c r="K34" s="11"/>
      <c r="L34" s="1"/>
      <c r="M34" s="1">
        <v>1</v>
      </c>
      <c r="N34" s="20"/>
      <c r="O34" s="3"/>
      <c r="P34" s="119"/>
      <c r="Q34" s="3"/>
      <c r="R34" s="11"/>
      <c r="S34" s="1"/>
      <c r="T34" s="1"/>
      <c r="U34" s="2"/>
      <c r="V34" s="4" t="str">
        <f t="shared" si="4"/>
        <v>Верно</v>
      </c>
    </row>
    <row r="35" spans="2:22" ht="30.75" customHeight="1" x14ac:dyDescent="0.25">
      <c r="B35" s="153" t="s">
        <v>17</v>
      </c>
      <c r="C35" s="154"/>
      <c r="D35" s="155"/>
      <c r="E35" s="139">
        <f t="shared" si="0"/>
        <v>7</v>
      </c>
      <c r="F35" s="1"/>
      <c r="G35" s="1">
        <v>7</v>
      </c>
      <c r="H35" s="1"/>
      <c r="I35" s="20"/>
      <c r="J35" s="40">
        <v>2</v>
      </c>
      <c r="K35" s="11"/>
      <c r="L35" s="1"/>
      <c r="M35" s="1">
        <v>4</v>
      </c>
      <c r="N35" s="20"/>
      <c r="O35" s="3">
        <v>1</v>
      </c>
      <c r="P35" s="119"/>
      <c r="Q35" s="3"/>
      <c r="R35" s="11"/>
      <c r="S35" s="1"/>
      <c r="T35" s="1"/>
      <c r="U35" s="2"/>
      <c r="V35" s="4" t="str">
        <f t="shared" si="1"/>
        <v>Верно</v>
      </c>
    </row>
    <row r="36" spans="2:22" ht="20.25" customHeight="1" x14ac:dyDescent="0.25">
      <c r="B36" s="153" t="s">
        <v>18</v>
      </c>
      <c r="C36" s="154"/>
      <c r="D36" s="155"/>
      <c r="E36" s="139">
        <f t="shared" si="0"/>
        <v>4</v>
      </c>
      <c r="F36" s="1"/>
      <c r="G36" s="1">
        <v>4</v>
      </c>
      <c r="H36" s="1"/>
      <c r="I36" s="20"/>
      <c r="J36" s="40"/>
      <c r="K36" s="11"/>
      <c r="L36" s="1"/>
      <c r="M36" s="1">
        <v>4</v>
      </c>
      <c r="N36" s="20"/>
      <c r="O36" s="3"/>
      <c r="P36" s="119"/>
      <c r="Q36" s="3"/>
      <c r="R36" s="11"/>
      <c r="S36" s="1"/>
      <c r="T36" s="1"/>
      <c r="U36" s="2"/>
      <c r="V36" s="4" t="str">
        <f t="shared" si="1"/>
        <v>Верно</v>
      </c>
    </row>
    <row r="37" spans="2:22" ht="18.75" customHeight="1" x14ac:dyDescent="0.25">
      <c r="B37" s="153" t="s">
        <v>19</v>
      </c>
      <c r="C37" s="154"/>
      <c r="D37" s="155"/>
      <c r="E37" s="139">
        <f t="shared" si="0"/>
        <v>60</v>
      </c>
      <c r="F37" s="1"/>
      <c r="G37" s="1">
        <v>60</v>
      </c>
      <c r="H37" s="1"/>
      <c r="I37" s="20"/>
      <c r="J37" s="40">
        <v>17</v>
      </c>
      <c r="K37" s="11"/>
      <c r="L37" s="1"/>
      <c r="M37" s="1">
        <v>28</v>
      </c>
      <c r="N37" s="20">
        <v>2</v>
      </c>
      <c r="O37" s="3">
        <v>13</v>
      </c>
      <c r="P37" s="119"/>
      <c r="Q37" s="3"/>
      <c r="R37" s="11"/>
      <c r="S37" s="1"/>
      <c r="T37" s="1"/>
      <c r="U37" s="2"/>
      <c r="V37" s="4" t="str">
        <f t="shared" si="1"/>
        <v>Верно</v>
      </c>
    </row>
    <row r="38" spans="2:22" ht="29.25" customHeight="1" x14ac:dyDescent="0.25">
      <c r="B38" s="153" t="s">
        <v>20</v>
      </c>
      <c r="C38" s="154"/>
      <c r="D38" s="155"/>
      <c r="E38" s="139">
        <f t="shared" si="0"/>
        <v>0</v>
      </c>
      <c r="F38" s="1"/>
      <c r="G38" s="1"/>
      <c r="H38" s="1"/>
      <c r="I38" s="20"/>
      <c r="J38" s="40"/>
      <c r="K38" s="11"/>
      <c r="L38" s="1"/>
      <c r="M38" s="1"/>
      <c r="N38" s="20"/>
      <c r="O38" s="3"/>
      <c r="P38" s="119"/>
      <c r="Q38" s="3"/>
      <c r="R38" s="11"/>
      <c r="S38" s="1"/>
      <c r="T38" s="1"/>
      <c r="U38" s="2"/>
      <c r="V38" s="4" t="str">
        <f t="shared" si="1"/>
        <v>Верно</v>
      </c>
    </row>
    <row r="39" spans="2:22" ht="31.5" customHeight="1" x14ac:dyDescent="0.25">
      <c r="B39" s="153" t="s">
        <v>21</v>
      </c>
      <c r="C39" s="154"/>
      <c r="D39" s="155"/>
      <c r="E39" s="139">
        <f t="shared" si="0"/>
        <v>10</v>
      </c>
      <c r="F39" s="1"/>
      <c r="G39" s="1">
        <v>10</v>
      </c>
      <c r="H39" s="1"/>
      <c r="I39" s="20"/>
      <c r="J39" s="40">
        <v>4</v>
      </c>
      <c r="K39" s="11"/>
      <c r="L39" s="1"/>
      <c r="M39" s="1">
        <v>6</v>
      </c>
      <c r="N39" s="20"/>
      <c r="O39" s="3"/>
      <c r="P39" s="119"/>
      <c r="Q39" s="3"/>
      <c r="R39" s="11"/>
      <c r="S39" s="1"/>
      <c r="T39" s="1"/>
      <c r="U39" s="2"/>
      <c r="V39" s="4" t="str">
        <f t="shared" si="1"/>
        <v>Верно</v>
      </c>
    </row>
    <row r="40" spans="2:22" ht="21" customHeight="1" x14ac:dyDescent="0.25">
      <c r="B40" s="153" t="s">
        <v>22</v>
      </c>
      <c r="C40" s="154"/>
      <c r="D40" s="155"/>
      <c r="E40" s="139">
        <f t="shared" si="0"/>
        <v>0</v>
      </c>
      <c r="F40" s="1"/>
      <c r="G40" s="1"/>
      <c r="H40" s="1"/>
      <c r="I40" s="20"/>
      <c r="J40" s="40"/>
      <c r="K40" s="11"/>
      <c r="L40" s="1"/>
      <c r="M40" s="1"/>
      <c r="N40" s="20"/>
      <c r="O40" s="3"/>
      <c r="P40" s="119"/>
      <c r="Q40" s="3"/>
      <c r="R40" s="11"/>
      <c r="S40" s="1"/>
      <c r="T40" s="1"/>
      <c r="U40" s="2"/>
      <c r="V40" s="4" t="str">
        <f t="shared" si="1"/>
        <v>Верно</v>
      </c>
    </row>
    <row r="41" spans="2:22" ht="21" customHeight="1" x14ac:dyDescent="0.25">
      <c r="B41" s="153" t="s">
        <v>23</v>
      </c>
      <c r="C41" s="154"/>
      <c r="D41" s="155"/>
      <c r="E41" s="139">
        <f t="shared" si="0"/>
        <v>8</v>
      </c>
      <c r="F41" s="1"/>
      <c r="G41" s="1">
        <v>8</v>
      </c>
      <c r="H41" s="1"/>
      <c r="I41" s="20"/>
      <c r="J41" s="40">
        <v>3</v>
      </c>
      <c r="K41" s="11"/>
      <c r="L41" s="1"/>
      <c r="M41" s="1">
        <v>5</v>
      </c>
      <c r="N41" s="20"/>
      <c r="O41" s="3"/>
      <c r="P41" s="119"/>
      <c r="Q41" s="3"/>
      <c r="R41" s="11"/>
      <c r="S41" s="1"/>
      <c r="T41" s="1"/>
      <c r="U41" s="2"/>
      <c r="V41" s="4" t="str">
        <f t="shared" si="1"/>
        <v>Верно</v>
      </c>
    </row>
    <row r="42" spans="2:22" ht="30" customHeight="1" x14ac:dyDescent="0.25">
      <c r="B42" s="153" t="s">
        <v>24</v>
      </c>
      <c r="C42" s="154"/>
      <c r="D42" s="155"/>
      <c r="E42" s="139">
        <f t="shared" si="0"/>
        <v>5</v>
      </c>
      <c r="F42" s="1"/>
      <c r="G42" s="1">
        <v>5</v>
      </c>
      <c r="H42" s="1"/>
      <c r="I42" s="20"/>
      <c r="J42" s="40"/>
      <c r="K42" s="11"/>
      <c r="L42" s="1"/>
      <c r="M42" s="1">
        <v>5</v>
      </c>
      <c r="N42" s="20"/>
      <c r="O42" s="3"/>
      <c r="P42" s="119"/>
      <c r="Q42" s="3"/>
      <c r="R42" s="11"/>
      <c r="S42" s="1"/>
      <c r="T42" s="1"/>
      <c r="U42" s="2"/>
      <c r="V42" s="4" t="str">
        <f t="shared" si="1"/>
        <v>Верно</v>
      </c>
    </row>
    <row r="43" spans="2:22" ht="21" customHeight="1" x14ac:dyDescent="0.25">
      <c r="B43" s="153" t="s">
        <v>25</v>
      </c>
      <c r="C43" s="154"/>
      <c r="D43" s="155"/>
      <c r="E43" s="139">
        <f t="shared" si="0"/>
        <v>1</v>
      </c>
      <c r="F43" s="1"/>
      <c r="G43" s="1">
        <v>1</v>
      </c>
      <c r="H43" s="1"/>
      <c r="I43" s="20"/>
      <c r="J43" s="40"/>
      <c r="K43" s="11"/>
      <c r="L43" s="1"/>
      <c r="M43" s="1">
        <v>1</v>
      </c>
      <c r="N43" s="20"/>
      <c r="O43" s="3"/>
      <c r="P43" s="119"/>
      <c r="Q43" s="3"/>
      <c r="R43" s="11"/>
      <c r="S43" s="1"/>
      <c r="T43" s="1"/>
      <c r="U43" s="2"/>
      <c r="V43" s="4" t="str">
        <f t="shared" si="1"/>
        <v>Верно</v>
      </c>
    </row>
    <row r="44" spans="2:22" ht="27.75" customHeight="1" x14ac:dyDescent="0.25">
      <c r="B44" s="153" t="s">
        <v>26</v>
      </c>
      <c r="C44" s="154"/>
      <c r="D44" s="155"/>
      <c r="E44" s="139">
        <f t="shared" si="0"/>
        <v>3</v>
      </c>
      <c r="F44" s="1"/>
      <c r="G44" s="1">
        <v>3</v>
      </c>
      <c r="H44" s="1"/>
      <c r="I44" s="20"/>
      <c r="J44" s="40">
        <v>2</v>
      </c>
      <c r="K44" s="11"/>
      <c r="L44" s="1"/>
      <c r="M44" s="1">
        <v>1</v>
      </c>
      <c r="N44" s="20"/>
      <c r="O44" s="3"/>
      <c r="P44" s="119"/>
      <c r="Q44" s="3"/>
      <c r="R44" s="11"/>
      <c r="S44" s="1"/>
      <c r="T44" s="1"/>
      <c r="U44" s="2"/>
      <c r="V44" s="4" t="str">
        <f t="shared" si="1"/>
        <v>Верно</v>
      </c>
    </row>
    <row r="45" spans="2:22" ht="33" customHeight="1" x14ac:dyDescent="0.25">
      <c r="B45" s="153" t="s">
        <v>27</v>
      </c>
      <c r="C45" s="154"/>
      <c r="D45" s="155"/>
      <c r="E45" s="139">
        <f t="shared" si="0"/>
        <v>0</v>
      </c>
      <c r="F45" s="1"/>
      <c r="G45" s="1"/>
      <c r="H45" s="1"/>
      <c r="I45" s="20"/>
      <c r="J45" s="40"/>
      <c r="K45" s="11"/>
      <c r="L45" s="1"/>
      <c r="M45" s="1"/>
      <c r="N45" s="20"/>
      <c r="O45" s="3"/>
      <c r="P45" s="119"/>
      <c r="Q45" s="3"/>
      <c r="R45" s="11"/>
      <c r="S45" s="1"/>
      <c r="T45" s="1"/>
      <c r="U45" s="2"/>
      <c r="V45" s="4" t="str">
        <f t="shared" si="1"/>
        <v>Верно</v>
      </c>
    </row>
    <row r="46" spans="2:22" ht="20.25" customHeight="1" x14ac:dyDescent="0.25">
      <c r="B46" s="153" t="s">
        <v>28</v>
      </c>
      <c r="C46" s="154"/>
      <c r="D46" s="155"/>
      <c r="E46" s="139">
        <f t="shared" si="0"/>
        <v>0</v>
      </c>
      <c r="F46" s="1"/>
      <c r="G46" s="1"/>
      <c r="H46" s="1"/>
      <c r="I46" s="20"/>
      <c r="J46" s="40"/>
      <c r="K46" s="11"/>
      <c r="L46" s="1"/>
      <c r="M46" s="1"/>
      <c r="N46" s="20"/>
      <c r="O46" s="3"/>
      <c r="P46" s="119"/>
      <c r="Q46" s="3"/>
      <c r="R46" s="11"/>
      <c r="S46" s="1"/>
      <c r="T46" s="1"/>
      <c r="U46" s="2"/>
      <c r="V46" s="4" t="str">
        <f t="shared" si="1"/>
        <v>Верно</v>
      </c>
    </row>
    <row r="47" spans="2:22" ht="29.25" customHeight="1" x14ac:dyDescent="0.25">
      <c r="B47" s="153" t="s">
        <v>29</v>
      </c>
      <c r="C47" s="154"/>
      <c r="D47" s="155"/>
      <c r="E47" s="139">
        <f t="shared" si="0"/>
        <v>0</v>
      </c>
      <c r="F47" s="1"/>
      <c r="G47" s="1"/>
      <c r="H47" s="1"/>
      <c r="I47" s="20"/>
      <c r="J47" s="40"/>
      <c r="K47" s="11"/>
      <c r="L47" s="1"/>
      <c r="M47" s="1"/>
      <c r="N47" s="20"/>
      <c r="O47" s="3"/>
      <c r="P47" s="119"/>
      <c r="Q47" s="3"/>
      <c r="R47" s="11"/>
      <c r="S47" s="1"/>
      <c r="T47" s="1"/>
      <c r="U47" s="2"/>
      <c r="V47" s="4" t="str">
        <f t="shared" si="1"/>
        <v>Верно</v>
      </c>
    </row>
    <row r="48" spans="2:22" ht="28.5" customHeight="1" x14ac:dyDescent="0.25">
      <c r="B48" s="153" t="s">
        <v>30</v>
      </c>
      <c r="C48" s="154"/>
      <c r="D48" s="155"/>
      <c r="E48" s="139">
        <f t="shared" si="0"/>
        <v>0</v>
      </c>
      <c r="F48" s="1"/>
      <c r="G48" s="1"/>
      <c r="H48" s="1"/>
      <c r="I48" s="20"/>
      <c r="J48" s="40"/>
      <c r="K48" s="11"/>
      <c r="L48" s="1"/>
      <c r="M48" s="1"/>
      <c r="N48" s="20"/>
      <c r="O48" s="3"/>
      <c r="P48" s="119"/>
      <c r="Q48" s="3"/>
      <c r="R48" s="11"/>
      <c r="S48" s="1"/>
      <c r="T48" s="1"/>
      <c r="U48" s="2"/>
      <c r="V48" s="4" t="str">
        <f t="shared" si="1"/>
        <v>Верно</v>
      </c>
    </row>
    <row r="49" spans="2:24" ht="68.25" customHeight="1" thickBot="1" x14ac:dyDescent="0.3">
      <c r="B49" s="200" t="s">
        <v>31</v>
      </c>
      <c r="C49" s="201"/>
      <c r="D49" s="202"/>
      <c r="E49" s="139">
        <f t="shared" si="0"/>
        <v>0</v>
      </c>
      <c r="F49" s="112"/>
      <c r="G49" s="112"/>
      <c r="H49" s="112"/>
      <c r="I49" s="116"/>
      <c r="J49" s="114"/>
      <c r="K49" s="115"/>
      <c r="L49" s="112"/>
      <c r="M49" s="112"/>
      <c r="N49" s="116"/>
      <c r="O49" s="117"/>
      <c r="P49" s="120"/>
      <c r="Q49" s="117"/>
      <c r="R49" s="115"/>
      <c r="S49" s="112"/>
      <c r="T49" s="112"/>
      <c r="U49" s="113"/>
      <c r="V49" s="4" t="str">
        <f t="shared" si="1"/>
        <v>Верно</v>
      </c>
      <c r="X49" s="4" t="s">
        <v>47</v>
      </c>
    </row>
    <row r="50" spans="2:24" ht="15.75" thickBot="1" x14ac:dyDescent="0.3">
      <c r="B50" s="197" t="s">
        <v>32</v>
      </c>
      <c r="C50" s="198"/>
      <c r="D50" s="199"/>
      <c r="E50" s="27">
        <f>SUM(E27:E31,E34:E49)</f>
        <v>156</v>
      </c>
      <c r="F50" s="27">
        <f t="shared" ref="F50:U50" si="5">SUM(F27:F31,F34:F49)</f>
        <v>0</v>
      </c>
      <c r="G50" s="27">
        <f t="shared" si="5"/>
        <v>156</v>
      </c>
      <c r="H50" s="27">
        <f t="shared" si="5"/>
        <v>0</v>
      </c>
      <c r="I50" s="27">
        <f t="shared" si="5"/>
        <v>0</v>
      </c>
      <c r="J50" s="28">
        <f t="shared" si="5"/>
        <v>40</v>
      </c>
      <c r="K50" s="108">
        <f t="shared" si="5"/>
        <v>0</v>
      </c>
      <c r="L50" s="27">
        <f t="shared" si="5"/>
        <v>2</v>
      </c>
      <c r="M50" s="27">
        <f t="shared" si="5"/>
        <v>94</v>
      </c>
      <c r="N50" s="27">
        <f t="shared" si="5"/>
        <v>2</v>
      </c>
      <c r="O50" s="28">
        <f t="shared" si="5"/>
        <v>18</v>
      </c>
      <c r="P50" s="108">
        <f t="shared" si="5"/>
        <v>0</v>
      </c>
      <c r="Q50" s="28">
        <f t="shared" si="5"/>
        <v>0</v>
      </c>
      <c r="R50" s="108">
        <f t="shared" si="5"/>
        <v>0</v>
      </c>
      <c r="S50" s="27">
        <f t="shared" si="5"/>
        <v>0</v>
      </c>
      <c r="T50" s="27">
        <f t="shared" si="5"/>
        <v>0</v>
      </c>
      <c r="U50" s="28">
        <f t="shared" si="5"/>
        <v>0</v>
      </c>
      <c r="V50" s="4" t="str">
        <f t="shared" si="1"/>
        <v>Верно</v>
      </c>
    </row>
    <row r="51" spans="2:24" ht="56.25" customHeight="1" thickBot="1" x14ac:dyDescent="0.3">
      <c r="B51" s="203" t="s">
        <v>85</v>
      </c>
      <c r="C51" s="204"/>
      <c r="D51" s="205"/>
      <c r="E51" s="29"/>
      <c r="F51" s="105"/>
      <c r="G51" s="105"/>
      <c r="H51" s="105"/>
      <c r="I51" s="106"/>
      <c r="J51" s="109"/>
      <c r="K51" s="107"/>
      <c r="L51" s="105"/>
      <c r="M51" s="105"/>
      <c r="N51" s="106"/>
      <c r="O51" s="109"/>
      <c r="P51" s="110"/>
      <c r="Q51" s="109"/>
      <c r="R51" s="107"/>
      <c r="S51" s="105"/>
      <c r="T51" s="105"/>
      <c r="U51" s="111"/>
      <c r="V51" s="4" t="str">
        <f t="shared" si="1"/>
        <v>Верно</v>
      </c>
    </row>
    <row r="52" spans="2:24" ht="18.75" customHeight="1" thickBot="1" x14ac:dyDescent="0.3">
      <c r="B52" s="197" t="s">
        <v>33</v>
      </c>
      <c r="C52" s="198"/>
      <c r="D52" s="199"/>
      <c r="E52" s="27">
        <f>SUM(E50:E51)</f>
        <v>156</v>
      </c>
      <c r="F52" s="27">
        <f t="shared" ref="F52:U52" si="6">SUM(F50:F51)</f>
        <v>0</v>
      </c>
      <c r="G52" s="27">
        <f t="shared" si="6"/>
        <v>156</v>
      </c>
      <c r="H52" s="27">
        <f t="shared" si="6"/>
        <v>0</v>
      </c>
      <c r="I52" s="27">
        <f t="shared" si="6"/>
        <v>0</v>
      </c>
      <c r="J52" s="28">
        <f t="shared" si="6"/>
        <v>40</v>
      </c>
      <c r="K52" s="108">
        <f t="shared" si="6"/>
        <v>0</v>
      </c>
      <c r="L52" s="27">
        <f t="shared" si="6"/>
        <v>2</v>
      </c>
      <c r="M52" s="27">
        <f t="shared" si="6"/>
        <v>94</v>
      </c>
      <c r="N52" s="27">
        <f t="shared" si="6"/>
        <v>2</v>
      </c>
      <c r="O52" s="28">
        <f t="shared" si="6"/>
        <v>18</v>
      </c>
      <c r="P52" s="108">
        <f t="shared" si="6"/>
        <v>0</v>
      </c>
      <c r="Q52" s="28">
        <f t="shared" si="6"/>
        <v>0</v>
      </c>
      <c r="R52" s="108">
        <f t="shared" si="6"/>
        <v>0</v>
      </c>
      <c r="S52" s="27">
        <f t="shared" si="6"/>
        <v>0</v>
      </c>
      <c r="T52" s="27">
        <f t="shared" si="6"/>
        <v>0</v>
      </c>
      <c r="U52" s="28">
        <f t="shared" si="6"/>
        <v>0</v>
      </c>
    </row>
    <row r="59" spans="2:24" ht="23.25" customHeight="1" thickBot="1" x14ac:dyDescent="0.3">
      <c r="L59" s="30"/>
      <c r="M59" s="30"/>
      <c r="N59" s="30"/>
      <c r="O59" s="30"/>
      <c r="P59" s="30"/>
      <c r="Q59" s="30"/>
      <c r="R59" s="30"/>
      <c r="S59" s="30"/>
      <c r="T59" s="30"/>
      <c r="U59" s="30"/>
    </row>
    <row r="60" spans="2:24" ht="51.75" customHeight="1" x14ac:dyDescent="0.25">
      <c r="B60" s="159" t="s">
        <v>60</v>
      </c>
      <c r="C60" s="161"/>
      <c r="D60" s="159" t="s">
        <v>62</v>
      </c>
      <c r="E60" s="160"/>
      <c r="F60" s="161"/>
      <c r="G60" s="159" t="s">
        <v>86</v>
      </c>
      <c r="H60" s="161"/>
      <c r="I60" s="159" t="s">
        <v>87</v>
      </c>
      <c r="J60" s="161"/>
      <c r="K60" s="159" t="s">
        <v>88</v>
      </c>
      <c r="L60" s="161"/>
      <c r="M60" s="159" t="s">
        <v>89</v>
      </c>
      <c r="N60" s="161"/>
      <c r="O60" s="159" t="s">
        <v>66</v>
      </c>
      <c r="P60" s="160"/>
      <c r="Q60" s="160"/>
      <c r="R60" s="161"/>
      <c r="S60" s="210" t="s">
        <v>67</v>
      </c>
      <c r="T60" s="213" t="s">
        <v>34</v>
      </c>
      <c r="U60" s="72"/>
    </row>
    <row r="61" spans="2:24" ht="86.25" customHeight="1" x14ac:dyDescent="0.25">
      <c r="B61" s="206"/>
      <c r="C61" s="165"/>
      <c r="D61" s="172" t="s">
        <v>63</v>
      </c>
      <c r="E61" s="174" t="s">
        <v>64</v>
      </c>
      <c r="F61" s="186" t="s">
        <v>65</v>
      </c>
      <c r="G61" s="206"/>
      <c r="H61" s="165"/>
      <c r="I61" s="206"/>
      <c r="J61" s="165"/>
      <c r="K61" s="206"/>
      <c r="L61" s="165"/>
      <c r="M61" s="206"/>
      <c r="N61" s="165"/>
      <c r="O61" s="172" t="s">
        <v>0</v>
      </c>
      <c r="P61" s="164" t="s">
        <v>54</v>
      </c>
      <c r="Q61" s="164"/>
      <c r="R61" s="165"/>
      <c r="S61" s="211"/>
      <c r="T61" s="214"/>
      <c r="U61" s="72"/>
    </row>
    <row r="62" spans="2:24" ht="96" customHeight="1" thickBot="1" x14ac:dyDescent="0.3">
      <c r="B62" s="207"/>
      <c r="C62" s="208"/>
      <c r="D62" s="173"/>
      <c r="E62" s="175"/>
      <c r="F62" s="187"/>
      <c r="G62" s="102" t="s">
        <v>0</v>
      </c>
      <c r="H62" s="104" t="s">
        <v>61</v>
      </c>
      <c r="I62" s="102" t="s">
        <v>0</v>
      </c>
      <c r="J62" s="104" t="s">
        <v>46</v>
      </c>
      <c r="K62" s="102" t="s">
        <v>0</v>
      </c>
      <c r="L62" s="104" t="s">
        <v>46</v>
      </c>
      <c r="M62" s="102" t="s">
        <v>0</v>
      </c>
      <c r="N62" s="104" t="s">
        <v>46</v>
      </c>
      <c r="O62" s="173"/>
      <c r="P62" s="101" t="s">
        <v>49</v>
      </c>
      <c r="Q62" s="101" t="s">
        <v>50</v>
      </c>
      <c r="R62" s="104" t="s">
        <v>51</v>
      </c>
      <c r="S62" s="212"/>
      <c r="T62" s="215"/>
      <c r="U62" s="72"/>
    </row>
    <row r="63" spans="2:24" s="74" customFormat="1" ht="11.25" customHeight="1" thickBot="1" x14ac:dyDescent="0.3">
      <c r="B63" s="216">
        <v>1</v>
      </c>
      <c r="C63" s="217"/>
      <c r="D63" s="75">
        <v>2</v>
      </c>
      <c r="E63" s="76">
        <v>3</v>
      </c>
      <c r="F63" s="77">
        <v>4</v>
      </c>
      <c r="G63" s="75">
        <v>5</v>
      </c>
      <c r="H63" s="77">
        <v>6</v>
      </c>
      <c r="I63" s="75">
        <v>7</v>
      </c>
      <c r="J63" s="77">
        <v>8</v>
      </c>
      <c r="K63" s="75">
        <v>9</v>
      </c>
      <c r="L63" s="77">
        <v>10</v>
      </c>
      <c r="M63" s="75">
        <v>11</v>
      </c>
      <c r="N63" s="77">
        <v>12</v>
      </c>
      <c r="O63" s="75">
        <v>13</v>
      </c>
      <c r="P63" s="76">
        <v>14</v>
      </c>
      <c r="Q63" s="76">
        <v>15</v>
      </c>
      <c r="R63" s="77">
        <v>16</v>
      </c>
      <c r="S63" s="78">
        <v>17</v>
      </c>
      <c r="T63" s="79">
        <v>18</v>
      </c>
      <c r="U63" s="80"/>
    </row>
    <row r="64" spans="2:24" ht="25.5" customHeight="1" thickBot="1" x14ac:dyDescent="0.3">
      <c r="B64" s="218"/>
      <c r="C64" s="219"/>
      <c r="D64" s="50"/>
      <c r="E64" s="49"/>
      <c r="F64" s="51"/>
      <c r="G64" s="50"/>
      <c r="H64" s="51"/>
      <c r="I64" s="50"/>
      <c r="J64" s="51"/>
      <c r="K64" s="50"/>
      <c r="L64" s="51"/>
      <c r="M64" s="50"/>
      <c r="N64" s="51"/>
      <c r="O64" s="81">
        <f>SUM(P64:R64)</f>
        <v>0</v>
      </c>
      <c r="P64" s="49"/>
      <c r="Q64" s="49"/>
      <c r="R64" s="51"/>
      <c r="S64" s="52"/>
      <c r="T64" s="53"/>
      <c r="U64" s="48"/>
    </row>
    <row r="65" spans="2:21" ht="25.5" customHeight="1" x14ac:dyDescent="0.25">
      <c r="B65" s="83"/>
      <c r="C65" s="83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5"/>
      <c r="P65" s="84"/>
      <c r="Q65" s="84"/>
      <c r="R65" s="84"/>
      <c r="S65" s="84"/>
      <c r="T65" s="86"/>
      <c r="U65" s="48"/>
    </row>
    <row r="68" spans="2:21" x14ac:dyDescent="0.25">
      <c r="C68" s="209" t="s">
        <v>53</v>
      </c>
      <c r="D68" s="209"/>
      <c r="E68" s="209"/>
    </row>
    <row r="69" spans="2:21" x14ac:dyDescent="0.25">
      <c r="B69" s="220" t="s">
        <v>83</v>
      </c>
      <c r="C69" s="220"/>
      <c r="D69" s="220"/>
      <c r="E69" s="220"/>
      <c r="F69" s="220"/>
      <c r="G69" s="103"/>
      <c r="K69" s="221"/>
      <c r="L69" s="221"/>
      <c r="M69" s="221"/>
      <c r="N69" s="8"/>
      <c r="O69" s="209" t="s">
        <v>40</v>
      </c>
      <c r="P69" s="209"/>
      <c r="Q69" s="209"/>
      <c r="R69" s="209"/>
      <c r="S69" s="55"/>
      <c r="T69" s="55"/>
      <c r="U69" s="55"/>
    </row>
    <row r="70" spans="2:21" x14ac:dyDescent="0.25">
      <c r="K70" s="152" t="s">
        <v>48</v>
      </c>
      <c r="L70" s="152"/>
      <c r="M70" s="152"/>
    </row>
    <row r="71" spans="2:21" ht="22.5" customHeight="1" x14ac:dyDescent="0.25">
      <c r="K71" s="54"/>
      <c r="L71" s="54"/>
      <c r="M71" s="54"/>
    </row>
    <row r="72" spans="2:21" ht="44.25" customHeight="1" x14ac:dyDescent="0.25">
      <c r="B72" s="5" t="s">
        <v>42</v>
      </c>
      <c r="D72" s="5"/>
    </row>
    <row r="73" spans="2:21" x14ac:dyDescent="0.25">
      <c r="B73" s="5" t="s">
        <v>41</v>
      </c>
      <c r="D73" s="5"/>
    </row>
    <row r="74" spans="2:21" ht="55.5" customHeight="1" x14ac:dyDescent="0.25"/>
    <row r="75" spans="2:21" ht="15" customHeight="1" x14ac:dyDescent="0.25"/>
    <row r="76" spans="2:21" ht="128.25" customHeight="1" x14ac:dyDescent="0.25"/>
    <row r="78" spans="2:21" ht="15.7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27.75" customHeight="1" x14ac:dyDescent="0.25"/>
    <row r="88" ht="15" customHeight="1" x14ac:dyDescent="0.25"/>
    <row r="89" ht="15" customHeight="1" x14ac:dyDescent="0.25"/>
    <row r="90" ht="26.25" customHeight="1" x14ac:dyDescent="0.25"/>
    <row r="91" ht="15" customHeight="1" x14ac:dyDescent="0.25"/>
    <row r="92" ht="16.5" customHeight="1" x14ac:dyDescent="0.25"/>
    <row r="93" ht="15" customHeight="1" x14ac:dyDescent="0.25"/>
    <row r="94" ht="29.25" customHeight="1" x14ac:dyDescent="0.25"/>
    <row r="96" ht="29.25" customHeight="1" x14ac:dyDescent="0.25"/>
    <row r="97" ht="30.75" customHeight="1" x14ac:dyDescent="0.25"/>
    <row r="98" ht="16.5" customHeight="1" x14ac:dyDescent="0.25"/>
    <row r="99" ht="30" customHeight="1" x14ac:dyDescent="0.25"/>
    <row r="100" ht="28.5" customHeight="1" x14ac:dyDescent="0.25"/>
    <row r="101" ht="72.75" customHeight="1" x14ac:dyDescent="0.25"/>
    <row r="103" ht="69" customHeight="1" x14ac:dyDescent="0.25"/>
    <row r="109" ht="72.75" customHeight="1" x14ac:dyDescent="0.25"/>
    <row r="110" ht="66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.75" customHeight="1" x14ac:dyDescent="0.25"/>
    <row r="121" ht="15" customHeight="1" x14ac:dyDescent="0.25"/>
    <row r="122" ht="15" customHeight="1" x14ac:dyDescent="0.25"/>
    <row r="123" ht="15.75" customHeight="1" x14ac:dyDescent="0.25"/>
    <row r="124" ht="15.75" customHeight="1" x14ac:dyDescent="0.25"/>
    <row r="125" ht="15.75" customHeight="1" x14ac:dyDescent="0.25"/>
  </sheetData>
  <sheetProtection formatCells="0" formatColumns="0" formatRows="0" insertColumns="0" insertRows="0" insertHyperlinks="0" deleteColumns="0" deleteRows="0" sort="0" autoFilter="0" pivotTables="0"/>
  <mergeCells count="82">
    <mergeCell ref="B19:D19"/>
    <mergeCell ref="G19:I19"/>
    <mergeCell ref="L19:N19"/>
    <mergeCell ref="Q19:S19"/>
    <mergeCell ref="R1:U1"/>
    <mergeCell ref="R2:U2"/>
    <mergeCell ref="Q3:U3"/>
    <mergeCell ref="R4:U4"/>
    <mergeCell ref="B9:U9"/>
    <mergeCell ref="B10:U10"/>
    <mergeCell ref="B11:G11"/>
    <mergeCell ref="H11:N11"/>
    <mergeCell ref="P11:R11"/>
    <mergeCell ref="H12:N12"/>
    <mergeCell ref="P12:R12"/>
    <mergeCell ref="B28:D28"/>
    <mergeCell ref="Q22:Q24"/>
    <mergeCell ref="R22:U22"/>
    <mergeCell ref="E23:E24"/>
    <mergeCell ref="F23:I23"/>
    <mergeCell ref="K23:K24"/>
    <mergeCell ref="L23:L24"/>
    <mergeCell ref="M23:M24"/>
    <mergeCell ref="N23:N24"/>
    <mergeCell ref="R23:R24"/>
    <mergeCell ref="S23:S24"/>
    <mergeCell ref="B22:D24"/>
    <mergeCell ref="E22:I22"/>
    <mergeCell ref="J22:J24"/>
    <mergeCell ref="K22:N22"/>
    <mergeCell ref="O22:O24"/>
    <mergeCell ref="T23:T24"/>
    <mergeCell ref="U23:U24"/>
    <mergeCell ref="B25:D25"/>
    <mergeCell ref="B26:U26"/>
    <mergeCell ref="B27:D27"/>
    <mergeCell ref="P22:P24"/>
    <mergeCell ref="B40:D40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52:D52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60:C62"/>
    <mergeCell ref="D60:F60"/>
    <mergeCell ref="G60:H61"/>
    <mergeCell ref="I60:J61"/>
    <mergeCell ref="K60:L61"/>
    <mergeCell ref="O69:R69"/>
    <mergeCell ref="O60:R60"/>
    <mergeCell ref="S60:S62"/>
    <mergeCell ref="T60:T62"/>
    <mergeCell ref="D61:D62"/>
    <mergeCell ref="E61:E62"/>
    <mergeCell ref="F61:F62"/>
    <mergeCell ref="O61:O62"/>
    <mergeCell ref="P61:R61"/>
    <mergeCell ref="M60:N61"/>
    <mergeCell ref="K70:M70"/>
    <mergeCell ref="B63:C63"/>
    <mergeCell ref="B64:C64"/>
    <mergeCell ref="C68:E68"/>
    <mergeCell ref="B69:F69"/>
    <mergeCell ref="K69:M69"/>
  </mergeCells>
  <conditionalFormatting sqref="V27:V51">
    <cfRule type="containsText" dxfId="5" priority="2" operator="containsText" text="Ошибка">
      <formula>NOT(ISERROR(SEARCH("Ошибка",V27)))</formula>
    </cfRule>
  </conditionalFormatting>
  <conditionalFormatting sqref="E50:U52">
    <cfRule type="cellIs" dxfId="4" priority="1" operator="greaterThan">
      <formula>0</formula>
    </cfRule>
  </conditionalFormatting>
  <pageMargins left="0.19685039370078741" right="0.19685039370078741" top="0.19685039370078741" bottom="0.19685039370078741" header="0.11811023622047245" footer="0.11811023622047245"/>
  <pageSetup paperSize="8" scale="62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Y125"/>
  <sheetViews>
    <sheetView topLeftCell="A9" zoomScale="85" zoomScaleNormal="85" workbookViewId="0">
      <selection activeCell="O20" sqref="O20"/>
    </sheetView>
  </sheetViews>
  <sheetFormatPr defaultRowHeight="15" x14ac:dyDescent="0.25"/>
  <cols>
    <col min="1" max="1" width="3.5703125" style="4" customWidth="1"/>
    <col min="2" max="2" width="8.7109375" style="4" customWidth="1"/>
    <col min="3" max="3" width="9.140625" style="4" customWidth="1"/>
    <col min="4" max="4" width="13" style="4" customWidth="1"/>
    <col min="5" max="6" width="9.140625" style="4"/>
    <col min="7" max="8" width="9.85546875" style="4" customWidth="1"/>
    <col min="9" max="9" width="7.28515625" style="4" customWidth="1"/>
    <col min="10" max="10" width="11.140625" style="4" customWidth="1"/>
    <col min="11" max="11" width="12" style="4" customWidth="1"/>
    <col min="12" max="12" width="9.5703125" style="4" customWidth="1"/>
    <col min="13" max="13" width="11.5703125" style="4" customWidth="1"/>
    <col min="14" max="14" width="12.140625" style="4" customWidth="1"/>
    <col min="15" max="15" width="9.7109375" style="4" customWidth="1"/>
    <col min="16" max="16" width="13.7109375" style="4" customWidth="1"/>
    <col min="17" max="17" width="11.28515625" style="4" customWidth="1"/>
    <col min="18" max="20" width="9.140625" style="4"/>
    <col min="21" max="21" width="10.42578125" style="4" customWidth="1"/>
    <col min="22" max="22" width="10.140625" style="4" customWidth="1"/>
    <col min="23" max="23" width="2" style="4" customWidth="1"/>
    <col min="24" max="16384" width="9.140625" style="4"/>
  </cols>
  <sheetData>
    <row r="1" spans="2:24" ht="15.75" x14ac:dyDescent="0.25">
      <c r="Q1" s="57"/>
      <c r="R1" s="146" t="s">
        <v>35</v>
      </c>
      <c r="S1" s="146"/>
      <c r="T1" s="146"/>
      <c r="U1" s="146"/>
    </row>
    <row r="2" spans="2:24" ht="15.75" x14ac:dyDescent="0.25">
      <c r="Q2" s="57"/>
      <c r="R2" s="146" t="s">
        <v>36</v>
      </c>
      <c r="S2" s="146"/>
      <c r="T2" s="146"/>
      <c r="U2" s="146"/>
    </row>
    <row r="3" spans="2:24" ht="15.75" x14ac:dyDescent="0.25">
      <c r="Q3" s="146" t="s">
        <v>37</v>
      </c>
      <c r="R3" s="146"/>
      <c r="S3" s="146"/>
      <c r="T3" s="146"/>
      <c r="U3" s="146"/>
    </row>
    <row r="4" spans="2:24" ht="16.5" customHeight="1" x14ac:dyDescent="0.25">
      <c r="Q4" s="57"/>
      <c r="R4" s="147" t="s">
        <v>38</v>
      </c>
      <c r="S4" s="147"/>
      <c r="T4" s="147"/>
      <c r="U4" s="147"/>
    </row>
    <row r="5" spans="2:24" ht="9" customHeight="1" x14ac:dyDescent="0.25"/>
    <row r="6" spans="2:24" ht="9" customHeight="1" x14ac:dyDescent="0.25"/>
    <row r="7" spans="2:24" ht="9" customHeight="1" x14ac:dyDescent="0.25"/>
    <row r="8" spans="2:24" ht="9" customHeight="1" x14ac:dyDescent="0.25"/>
    <row r="9" spans="2:24" ht="18" customHeight="1" x14ac:dyDescent="0.25">
      <c r="B9" s="148" t="s">
        <v>39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4" t="s">
        <v>47</v>
      </c>
    </row>
    <row r="10" spans="2:24" x14ac:dyDescent="0.25">
      <c r="B10" s="148" t="s">
        <v>71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</row>
    <row r="11" spans="2:24" ht="19.5" customHeight="1" x14ac:dyDescent="0.25">
      <c r="B11" s="149" t="s">
        <v>72</v>
      </c>
      <c r="C11" s="149"/>
      <c r="D11" s="149"/>
      <c r="E11" s="149"/>
      <c r="F11" s="149"/>
      <c r="G11" s="149"/>
      <c r="H11" s="150"/>
      <c r="I11" s="150"/>
      <c r="J11" s="150"/>
      <c r="K11" s="150"/>
      <c r="L11" s="150"/>
      <c r="M11" s="150"/>
      <c r="N11" s="150"/>
      <c r="O11" s="98" t="s">
        <v>44</v>
      </c>
      <c r="P11" s="150"/>
      <c r="Q11" s="150"/>
      <c r="R11" s="150"/>
      <c r="S11" s="47"/>
      <c r="T11" s="47"/>
      <c r="U11" s="9"/>
    </row>
    <row r="12" spans="2:24" ht="27.75" customHeight="1" x14ac:dyDescent="0.25">
      <c r="E12" s="58"/>
      <c r="F12" s="58"/>
      <c r="G12" s="58"/>
      <c r="H12" s="151" t="s">
        <v>78</v>
      </c>
      <c r="I12" s="151"/>
      <c r="J12" s="151"/>
      <c r="K12" s="151"/>
      <c r="L12" s="151"/>
      <c r="M12" s="151"/>
      <c r="N12" s="151"/>
      <c r="O12" s="54"/>
      <c r="P12" s="152" t="s">
        <v>68</v>
      </c>
      <c r="Q12" s="152"/>
      <c r="R12" s="152"/>
      <c r="S12" s="59"/>
      <c r="T12" s="59"/>
      <c r="U12" s="60"/>
      <c r="V12" s="30"/>
      <c r="W12" s="30"/>
      <c r="X12" s="30"/>
    </row>
    <row r="13" spans="2:24" ht="9.75" hidden="1" customHeight="1" thickBot="1" x14ac:dyDescent="0.3">
      <c r="I13" s="54"/>
      <c r="J13" s="54"/>
      <c r="K13" s="54"/>
      <c r="L13" s="54"/>
      <c r="M13" s="54"/>
      <c r="N13" s="54"/>
      <c r="O13" s="54"/>
      <c r="P13" s="54"/>
      <c r="Q13" s="54"/>
      <c r="S13" s="61"/>
      <c r="T13" s="61"/>
      <c r="U13" s="61"/>
      <c r="V13" s="30"/>
      <c r="W13" s="30"/>
      <c r="X13" s="30"/>
    </row>
    <row r="14" spans="2:24" ht="9.75" hidden="1" customHeight="1" thickBot="1" x14ac:dyDescent="0.3">
      <c r="I14" s="54"/>
      <c r="J14" s="54"/>
      <c r="K14" s="54"/>
      <c r="L14" s="54"/>
      <c r="M14" s="54"/>
      <c r="N14" s="54"/>
      <c r="O14" s="54"/>
      <c r="P14" s="54"/>
      <c r="Q14" s="54"/>
      <c r="S14" s="61"/>
      <c r="T14" s="61"/>
      <c r="U14" s="61"/>
      <c r="V14" s="30"/>
      <c r="W14" s="30"/>
      <c r="X14" s="30"/>
    </row>
    <row r="15" spans="2:24" ht="9.75" hidden="1" customHeight="1" thickBot="1" x14ac:dyDescent="0.3">
      <c r="I15" s="54"/>
      <c r="J15" s="54"/>
      <c r="K15" s="54"/>
      <c r="L15" s="54"/>
      <c r="M15" s="54"/>
      <c r="N15" s="54"/>
      <c r="O15" s="54"/>
      <c r="P15" s="54"/>
      <c r="Q15" s="54"/>
      <c r="S15" s="61"/>
      <c r="T15" s="61"/>
      <c r="U15" s="61"/>
      <c r="V15" s="30"/>
      <c r="W15" s="30"/>
      <c r="X15" s="30"/>
    </row>
    <row r="16" spans="2:24" ht="9.75" hidden="1" customHeight="1" thickBot="1" x14ac:dyDescent="0.3">
      <c r="I16" s="54"/>
      <c r="J16" s="54"/>
      <c r="K16" s="54"/>
      <c r="L16" s="54"/>
      <c r="M16" s="54"/>
      <c r="N16" s="54"/>
      <c r="O16" s="54"/>
      <c r="P16" s="54"/>
      <c r="Q16" s="54"/>
      <c r="S16" s="61"/>
      <c r="T16" s="61"/>
      <c r="U16" s="61"/>
      <c r="V16" s="30"/>
      <c r="W16" s="30"/>
      <c r="X16" s="30"/>
    </row>
    <row r="17" spans="2:25" ht="9.75" customHeight="1" x14ac:dyDescent="0.25">
      <c r="I17" s="54"/>
      <c r="J17" s="54"/>
      <c r="K17" s="54"/>
      <c r="L17" s="54"/>
      <c r="M17" s="54"/>
      <c r="N17" s="54"/>
      <c r="O17" s="54"/>
      <c r="P17" s="54"/>
      <c r="Q17" s="54"/>
      <c r="S17" s="61"/>
      <c r="T17" s="61"/>
      <c r="U17" s="61"/>
      <c r="V17" s="30"/>
      <c r="W17" s="30"/>
      <c r="X17" s="30"/>
    </row>
    <row r="18" spans="2:25" ht="9.75" customHeight="1" thickBot="1" x14ac:dyDescent="0.3">
      <c r="I18" s="54"/>
      <c r="J18" s="54"/>
      <c r="K18" s="54"/>
      <c r="L18" s="54"/>
      <c r="M18" s="54"/>
      <c r="N18" s="54"/>
      <c r="O18" s="54"/>
      <c r="P18" s="54"/>
      <c r="Q18" s="54"/>
      <c r="S18" s="61"/>
      <c r="T18" s="61"/>
      <c r="U18" s="61"/>
      <c r="V18" s="30"/>
      <c r="W18" s="30"/>
      <c r="X18" s="30"/>
    </row>
    <row r="19" spans="2:25" ht="114.75" customHeight="1" thickBot="1" x14ac:dyDescent="0.3">
      <c r="B19" s="141" t="s">
        <v>79</v>
      </c>
      <c r="C19" s="142"/>
      <c r="D19" s="142"/>
      <c r="E19" s="45">
        <v>36</v>
      </c>
      <c r="F19" s="62" t="s">
        <v>69</v>
      </c>
      <c r="G19" s="141" t="s">
        <v>80</v>
      </c>
      <c r="H19" s="142"/>
      <c r="I19" s="143"/>
      <c r="J19" s="45"/>
      <c r="K19" s="62" t="s">
        <v>69</v>
      </c>
      <c r="L19" s="141" t="s">
        <v>84</v>
      </c>
      <c r="M19" s="142"/>
      <c r="N19" s="143"/>
      <c r="O19" s="45"/>
      <c r="P19" s="62" t="s">
        <v>70</v>
      </c>
      <c r="Q19" s="141" t="s">
        <v>82</v>
      </c>
      <c r="R19" s="144"/>
      <c r="S19" s="145"/>
      <c r="T19" s="46">
        <f>SUM(E19,J19,O19)</f>
        <v>36</v>
      </c>
      <c r="U19" s="61"/>
      <c r="V19" s="30"/>
      <c r="W19" s="30"/>
      <c r="X19" s="30"/>
      <c r="Y19" s="56"/>
    </row>
    <row r="20" spans="2:25" ht="18" customHeight="1" x14ac:dyDescent="0.25">
      <c r="I20" s="54"/>
      <c r="J20" s="54"/>
      <c r="K20" s="54"/>
      <c r="L20" s="54"/>
      <c r="M20" s="54"/>
      <c r="N20" s="54"/>
      <c r="O20" s="54"/>
      <c r="P20" s="54"/>
      <c r="Q20" s="54"/>
      <c r="S20" s="61"/>
      <c r="T20" s="61"/>
      <c r="U20" s="61"/>
    </row>
    <row r="21" spans="2:25" ht="21" customHeight="1" thickBot="1" x14ac:dyDescent="0.3"/>
    <row r="22" spans="2:25" ht="59.25" customHeight="1" x14ac:dyDescent="0.25">
      <c r="B22" s="176" t="s">
        <v>45</v>
      </c>
      <c r="C22" s="177"/>
      <c r="D22" s="178"/>
      <c r="E22" s="182" t="s">
        <v>58</v>
      </c>
      <c r="F22" s="160"/>
      <c r="G22" s="160"/>
      <c r="H22" s="160"/>
      <c r="I22" s="161"/>
      <c r="J22" s="156" t="s">
        <v>73</v>
      </c>
      <c r="K22" s="183" t="s">
        <v>74</v>
      </c>
      <c r="L22" s="184"/>
      <c r="M22" s="184"/>
      <c r="N22" s="185"/>
      <c r="O22" s="156" t="s">
        <v>76</v>
      </c>
      <c r="P22" s="156" t="s">
        <v>77</v>
      </c>
      <c r="Q22" s="156" t="s">
        <v>75</v>
      </c>
      <c r="R22" s="159" t="s">
        <v>43</v>
      </c>
      <c r="S22" s="160"/>
      <c r="T22" s="160"/>
      <c r="U22" s="161"/>
    </row>
    <row r="23" spans="2:25" ht="17.25" customHeight="1" x14ac:dyDescent="0.25">
      <c r="B23" s="179"/>
      <c r="C23" s="180"/>
      <c r="D23" s="181"/>
      <c r="E23" s="162" t="s">
        <v>0</v>
      </c>
      <c r="F23" s="164" t="s">
        <v>1</v>
      </c>
      <c r="G23" s="164"/>
      <c r="H23" s="164"/>
      <c r="I23" s="165"/>
      <c r="J23" s="157"/>
      <c r="K23" s="166" t="s">
        <v>2</v>
      </c>
      <c r="L23" s="168" t="s">
        <v>57</v>
      </c>
      <c r="M23" s="168" t="s">
        <v>3</v>
      </c>
      <c r="N23" s="170" t="s">
        <v>4</v>
      </c>
      <c r="O23" s="157"/>
      <c r="P23" s="157"/>
      <c r="Q23" s="157"/>
      <c r="R23" s="172" t="s">
        <v>5</v>
      </c>
      <c r="S23" s="174" t="s">
        <v>6</v>
      </c>
      <c r="T23" s="174" t="s">
        <v>7</v>
      </c>
      <c r="U23" s="186" t="s">
        <v>8</v>
      </c>
    </row>
    <row r="24" spans="2:25" ht="123.75" customHeight="1" thickBot="1" x14ac:dyDescent="0.3">
      <c r="B24" s="179"/>
      <c r="C24" s="180"/>
      <c r="D24" s="181"/>
      <c r="E24" s="163"/>
      <c r="F24" s="101" t="s">
        <v>59</v>
      </c>
      <c r="G24" s="101" t="s">
        <v>55</v>
      </c>
      <c r="H24" s="101" t="s">
        <v>56</v>
      </c>
      <c r="I24" s="104" t="s">
        <v>9</v>
      </c>
      <c r="J24" s="158"/>
      <c r="K24" s="167"/>
      <c r="L24" s="169"/>
      <c r="M24" s="169"/>
      <c r="N24" s="171"/>
      <c r="O24" s="158"/>
      <c r="P24" s="158"/>
      <c r="Q24" s="158"/>
      <c r="R24" s="173"/>
      <c r="S24" s="175"/>
      <c r="T24" s="175"/>
      <c r="U24" s="187"/>
      <c r="X24" s="56"/>
    </row>
    <row r="25" spans="2:25" ht="15.75" thickBot="1" x14ac:dyDescent="0.3">
      <c r="B25" s="188">
        <v>1</v>
      </c>
      <c r="C25" s="189"/>
      <c r="D25" s="190"/>
      <c r="E25" s="65">
        <v>2</v>
      </c>
      <c r="F25" s="96">
        <v>3</v>
      </c>
      <c r="G25" s="96">
        <v>4</v>
      </c>
      <c r="H25" s="96">
        <v>5</v>
      </c>
      <c r="I25" s="97">
        <v>6</v>
      </c>
      <c r="J25" s="122">
        <v>7</v>
      </c>
      <c r="K25" s="95">
        <v>8</v>
      </c>
      <c r="L25" s="96">
        <v>9</v>
      </c>
      <c r="M25" s="96">
        <v>10</v>
      </c>
      <c r="N25" s="97">
        <v>11</v>
      </c>
      <c r="O25" s="70">
        <v>12</v>
      </c>
      <c r="P25" s="121">
        <v>13</v>
      </c>
      <c r="Q25" s="121">
        <v>14</v>
      </c>
      <c r="R25" s="95">
        <v>15</v>
      </c>
      <c r="S25" s="96">
        <v>16</v>
      </c>
      <c r="T25" s="96">
        <v>17</v>
      </c>
      <c r="U25" s="97">
        <v>18</v>
      </c>
    </row>
    <row r="26" spans="2:25" ht="30.75" customHeight="1" thickBot="1" x14ac:dyDescent="0.3">
      <c r="B26" s="249" t="s">
        <v>81</v>
      </c>
      <c r="C26" s="250"/>
      <c r="D26" s="250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8"/>
    </row>
    <row r="27" spans="2:25" ht="19.5" customHeight="1" x14ac:dyDescent="0.25">
      <c r="B27" s="273" t="s">
        <v>10</v>
      </c>
      <c r="C27" s="274"/>
      <c r="D27" s="277"/>
      <c r="E27" s="139">
        <f>SUM(F27:I27)</f>
        <v>4</v>
      </c>
      <c r="F27" s="13"/>
      <c r="G27" s="13"/>
      <c r="H27" s="13"/>
      <c r="I27" s="41">
        <v>4</v>
      </c>
      <c r="J27" s="39">
        <v>2</v>
      </c>
      <c r="K27" s="37"/>
      <c r="L27" s="13"/>
      <c r="M27" s="13">
        <v>2</v>
      </c>
      <c r="N27" s="41"/>
      <c r="O27" s="22"/>
      <c r="P27" s="118"/>
      <c r="Q27" s="22"/>
      <c r="R27" s="37"/>
      <c r="S27" s="13"/>
      <c r="T27" s="13"/>
      <c r="U27" s="14"/>
      <c r="V27" s="4" t="str">
        <f>IF((F27+G27+H27+I27)=(J27+K27+L27+M27+N27+O27),"Верно","Ошибка")</f>
        <v>Верно</v>
      </c>
    </row>
    <row r="28" spans="2:25" ht="28.5" customHeight="1" x14ac:dyDescent="0.25">
      <c r="B28" s="153" t="s">
        <v>11</v>
      </c>
      <c r="C28" s="154"/>
      <c r="D28" s="276"/>
      <c r="E28" s="139">
        <f t="shared" ref="E28:E49" si="0">SUM(F28:I28)</f>
        <v>0</v>
      </c>
      <c r="F28" s="1"/>
      <c r="G28" s="1"/>
      <c r="H28" s="1"/>
      <c r="I28" s="20"/>
      <c r="J28" s="40"/>
      <c r="K28" s="11"/>
      <c r="L28" s="1"/>
      <c r="M28" s="1"/>
      <c r="N28" s="20"/>
      <c r="O28" s="3"/>
      <c r="P28" s="119"/>
      <c r="Q28" s="3"/>
      <c r="R28" s="11"/>
      <c r="S28" s="1"/>
      <c r="T28" s="1"/>
      <c r="U28" s="2"/>
      <c r="V28" s="4" t="str">
        <f t="shared" ref="V28:V51" si="1">IF((F28+G28+H28+I28)=(J28+K28+L28+M28+N28+O28),"Верно","Ошибка")</f>
        <v>Верно</v>
      </c>
    </row>
    <row r="29" spans="2:25" ht="19.5" customHeight="1" x14ac:dyDescent="0.25">
      <c r="B29" s="153" t="s">
        <v>12</v>
      </c>
      <c r="C29" s="154"/>
      <c r="D29" s="276"/>
      <c r="E29" s="139">
        <f t="shared" si="0"/>
        <v>0</v>
      </c>
      <c r="F29" s="1"/>
      <c r="G29" s="1"/>
      <c r="H29" s="1"/>
      <c r="I29" s="20"/>
      <c r="J29" s="40"/>
      <c r="K29" s="11"/>
      <c r="L29" s="1"/>
      <c r="M29" s="1"/>
      <c r="N29" s="20"/>
      <c r="O29" s="3"/>
      <c r="P29" s="119"/>
      <c r="Q29" s="3"/>
      <c r="R29" s="11"/>
      <c r="S29" s="1"/>
      <c r="T29" s="1"/>
      <c r="U29" s="2"/>
      <c r="V29" s="4" t="str">
        <f t="shared" si="1"/>
        <v>Верно</v>
      </c>
    </row>
    <row r="30" spans="2:25" ht="19.5" customHeight="1" x14ac:dyDescent="0.25">
      <c r="B30" s="153" t="s">
        <v>13</v>
      </c>
      <c r="C30" s="154"/>
      <c r="D30" s="276"/>
      <c r="E30" s="139">
        <f t="shared" si="0"/>
        <v>0</v>
      </c>
      <c r="F30" s="1"/>
      <c r="G30" s="1"/>
      <c r="H30" s="1"/>
      <c r="I30" s="20"/>
      <c r="J30" s="40"/>
      <c r="K30" s="11"/>
      <c r="L30" s="1"/>
      <c r="M30" s="1"/>
      <c r="N30" s="20"/>
      <c r="O30" s="3"/>
      <c r="P30" s="119"/>
      <c r="Q30" s="3"/>
      <c r="R30" s="11"/>
      <c r="S30" s="1"/>
      <c r="T30" s="1"/>
      <c r="U30" s="2"/>
      <c r="V30" s="4" t="str">
        <f t="shared" si="1"/>
        <v>Верно</v>
      </c>
    </row>
    <row r="31" spans="2:25" ht="24" customHeight="1" x14ac:dyDescent="0.25">
      <c r="B31" s="153" t="s">
        <v>52</v>
      </c>
      <c r="C31" s="154"/>
      <c r="D31" s="276"/>
      <c r="E31" s="139">
        <f t="shared" si="0"/>
        <v>11</v>
      </c>
      <c r="F31" s="10">
        <f>SUM(F32:F33)</f>
        <v>0</v>
      </c>
      <c r="G31" s="10">
        <f t="shared" ref="G31:U31" si="2">SUM(G32:G33)</f>
        <v>0</v>
      </c>
      <c r="H31" s="10">
        <f t="shared" si="2"/>
        <v>0</v>
      </c>
      <c r="I31" s="10">
        <f t="shared" si="2"/>
        <v>11</v>
      </c>
      <c r="J31" s="10">
        <f t="shared" si="2"/>
        <v>1</v>
      </c>
      <c r="K31" s="10">
        <f t="shared" si="2"/>
        <v>0</v>
      </c>
      <c r="L31" s="10">
        <f t="shared" si="2"/>
        <v>0</v>
      </c>
      <c r="M31" s="10">
        <f t="shared" si="2"/>
        <v>10</v>
      </c>
      <c r="N31" s="10">
        <f t="shared" si="2"/>
        <v>0</v>
      </c>
      <c r="O31" s="10">
        <f t="shared" si="2"/>
        <v>0</v>
      </c>
      <c r="P31" s="10">
        <f t="shared" si="2"/>
        <v>0</v>
      </c>
      <c r="Q31" s="10">
        <f t="shared" si="2"/>
        <v>0</v>
      </c>
      <c r="R31" s="10">
        <f t="shared" si="2"/>
        <v>0</v>
      </c>
      <c r="S31" s="10">
        <f t="shared" si="2"/>
        <v>0</v>
      </c>
      <c r="T31" s="10">
        <f t="shared" si="2"/>
        <v>0</v>
      </c>
      <c r="U31" s="10">
        <f t="shared" si="2"/>
        <v>0</v>
      </c>
      <c r="V31" s="4" t="str">
        <f t="shared" si="1"/>
        <v>Верно</v>
      </c>
    </row>
    <row r="32" spans="2:25" x14ac:dyDescent="0.25">
      <c r="B32" s="194" t="s">
        <v>14</v>
      </c>
      <c r="C32" s="195"/>
      <c r="D32" s="196"/>
      <c r="E32" s="139">
        <f t="shared" si="0"/>
        <v>0</v>
      </c>
      <c r="F32" s="1"/>
      <c r="G32" s="1"/>
      <c r="H32" s="1"/>
      <c r="I32" s="20"/>
      <c r="J32" s="40"/>
      <c r="K32" s="11"/>
      <c r="L32" s="1"/>
      <c r="M32" s="1"/>
      <c r="N32" s="20"/>
      <c r="O32" s="3"/>
      <c r="P32" s="119"/>
      <c r="Q32" s="3"/>
      <c r="R32" s="11"/>
      <c r="S32" s="1"/>
      <c r="T32" s="1"/>
      <c r="U32" s="2"/>
      <c r="V32" s="4" t="str">
        <f t="shared" si="1"/>
        <v>Верно</v>
      </c>
    </row>
    <row r="33" spans="2:22" x14ac:dyDescent="0.25">
      <c r="B33" s="194" t="s">
        <v>15</v>
      </c>
      <c r="C33" s="195"/>
      <c r="D33" s="196"/>
      <c r="E33" s="139">
        <f t="shared" si="0"/>
        <v>11</v>
      </c>
      <c r="F33" s="1"/>
      <c r="G33" s="1"/>
      <c r="H33" s="1"/>
      <c r="I33" s="20">
        <v>11</v>
      </c>
      <c r="J33" s="40">
        <v>1</v>
      </c>
      <c r="K33" s="11"/>
      <c r="L33" s="1"/>
      <c r="M33" s="1">
        <v>10</v>
      </c>
      <c r="N33" s="20"/>
      <c r="O33" s="3"/>
      <c r="P33" s="119"/>
      <c r="Q33" s="3"/>
      <c r="R33" s="11"/>
      <c r="S33" s="1"/>
      <c r="T33" s="1"/>
      <c r="U33" s="2"/>
      <c r="V33" s="4" t="str">
        <f t="shared" si="1"/>
        <v>Верно</v>
      </c>
    </row>
    <row r="34" spans="2:22" ht="19.5" customHeight="1" x14ac:dyDescent="0.25">
      <c r="B34" s="153" t="s">
        <v>16</v>
      </c>
      <c r="C34" s="154"/>
      <c r="D34" s="155"/>
      <c r="E34" s="139">
        <f t="shared" si="0"/>
        <v>0</v>
      </c>
      <c r="F34" s="1"/>
      <c r="G34" s="1"/>
      <c r="H34" s="1"/>
      <c r="I34" s="20"/>
      <c r="J34" s="40"/>
      <c r="K34" s="11"/>
      <c r="L34" s="1"/>
      <c r="M34" s="1"/>
      <c r="N34" s="20"/>
      <c r="O34" s="3"/>
      <c r="P34" s="119"/>
      <c r="Q34" s="3"/>
      <c r="R34" s="11"/>
      <c r="S34" s="1"/>
      <c r="T34" s="1"/>
      <c r="U34" s="2"/>
      <c r="V34" s="4" t="str">
        <f t="shared" si="1"/>
        <v>Верно</v>
      </c>
    </row>
    <row r="35" spans="2:22" ht="30.75" customHeight="1" x14ac:dyDescent="0.25">
      <c r="B35" s="153" t="s">
        <v>17</v>
      </c>
      <c r="C35" s="154"/>
      <c r="D35" s="155"/>
      <c r="E35" s="139">
        <f t="shared" si="0"/>
        <v>0</v>
      </c>
      <c r="F35" s="1"/>
      <c r="G35" s="1"/>
      <c r="H35" s="1"/>
      <c r="I35" s="20"/>
      <c r="J35" s="40"/>
      <c r="K35" s="11"/>
      <c r="L35" s="1"/>
      <c r="M35" s="1"/>
      <c r="N35" s="20"/>
      <c r="O35" s="3"/>
      <c r="P35" s="119"/>
      <c r="Q35" s="3"/>
      <c r="R35" s="11"/>
      <c r="S35" s="1"/>
      <c r="T35" s="1"/>
      <c r="U35" s="2"/>
      <c r="V35" s="4" t="str">
        <f t="shared" si="1"/>
        <v>Верно</v>
      </c>
    </row>
    <row r="36" spans="2:22" ht="20.25" customHeight="1" x14ac:dyDescent="0.25">
      <c r="B36" s="153" t="s">
        <v>18</v>
      </c>
      <c r="C36" s="154"/>
      <c r="D36" s="155"/>
      <c r="E36" s="139">
        <f t="shared" si="0"/>
        <v>0</v>
      </c>
      <c r="F36" s="1"/>
      <c r="G36" s="1"/>
      <c r="H36" s="1"/>
      <c r="I36" s="20"/>
      <c r="J36" s="40"/>
      <c r="K36" s="11"/>
      <c r="L36" s="1"/>
      <c r="M36" s="1"/>
      <c r="N36" s="20"/>
      <c r="O36" s="3"/>
      <c r="P36" s="119"/>
      <c r="Q36" s="3"/>
      <c r="R36" s="11"/>
      <c r="S36" s="1"/>
      <c r="T36" s="1"/>
      <c r="U36" s="2"/>
      <c r="V36" s="4" t="str">
        <f t="shared" si="1"/>
        <v>Верно</v>
      </c>
    </row>
    <row r="37" spans="2:22" ht="18.75" customHeight="1" x14ac:dyDescent="0.25">
      <c r="B37" s="153" t="s">
        <v>19</v>
      </c>
      <c r="C37" s="154"/>
      <c r="D37" s="155"/>
      <c r="E37" s="139">
        <f t="shared" si="0"/>
        <v>14</v>
      </c>
      <c r="F37" s="1"/>
      <c r="G37" s="1"/>
      <c r="H37" s="1"/>
      <c r="I37" s="20">
        <v>14</v>
      </c>
      <c r="J37" s="40">
        <v>5</v>
      </c>
      <c r="K37" s="11"/>
      <c r="L37" s="1"/>
      <c r="M37" s="1">
        <v>9</v>
      </c>
      <c r="N37" s="20"/>
      <c r="O37" s="3"/>
      <c r="P37" s="119"/>
      <c r="Q37" s="3"/>
      <c r="R37" s="11"/>
      <c r="S37" s="1"/>
      <c r="T37" s="1"/>
      <c r="U37" s="2"/>
      <c r="V37" s="4" t="str">
        <f t="shared" si="1"/>
        <v>Верно</v>
      </c>
    </row>
    <row r="38" spans="2:22" ht="29.25" customHeight="1" x14ac:dyDescent="0.25">
      <c r="B38" s="153" t="s">
        <v>20</v>
      </c>
      <c r="C38" s="154"/>
      <c r="D38" s="155"/>
      <c r="E38" s="139">
        <f t="shared" si="0"/>
        <v>0</v>
      </c>
      <c r="F38" s="1"/>
      <c r="G38" s="1"/>
      <c r="H38" s="1"/>
      <c r="I38" s="20"/>
      <c r="J38" s="40"/>
      <c r="K38" s="11"/>
      <c r="L38" s="1"/>
      <c r="M38" s="1"/>
      <c r="N38" s="20"/>
      <c r="O38" s="3"/>
      <c r="P38" s="119"/>
      <c r="Q38" s="3"/>
      <c r="R38" s="11"/>
      <c r="S38" s="1"/>
      <c r="T38" s="1"/>
      <c r="U38" s="2"/>
      <c r="V38" s="4" t="str">
        <f t="shared" si="1"/>
        <v>Верно</v>
      </c>
    </row>
    <row r="39" spans="2:22" ht="31.5" customHeight="1" x14ac:dyDescent="0.25">
      <c r="B39" s="153" t="s">
        <v>21</v>
      </c>
      <c r="C39" s="154"/>
      <c r="D39" s="155"/>
      <c r="E39" s="139">
        <f t="shared" si="0"/>
        <v>4</v>
      </c>
      <c r="F39" s="1"/>
      <c r="G39" s="1"/>
      <c r="H39" s="1"/>
      <c r="I39" s="20">
        <v>4</v>
      </c>
      <c r="J39" s="40">
        <v>2</v>
      </c>
      <c r="K39" s="11"/>
      <c r="L39" s="1"/>
      <c r="M39" s="1">
        <v>1</v>
      </c>
      <c r="N39" s="20">
        <v>1</v>
      </c>
      <c r="O39" s="3"/>
      <c r="P39" s="119"/>
      <c r="Q39" s="3"/>
      <c r="R39" s="11"/>
      <c r="S39" s="1"/>
      <c r="T39" s="1"/>
      <c r="U39" s="2"/>
      <c r="V39" s="4" t="str">
        <f t="shared" si="1"/>
        <v>Верно</v>
      </c>
    </row>
    <row r="40" spans="2:22" ht="21" customHeight="1" x14ac:dyDescent="0.25">
      <c r="B40" s="153" t="s">
        <v>22</v>
      </c>
      <c r="C40" s="154"/>
      <c r="D40" s="155"/>
      <c r="E40" s="139">
        <f t="shared" si="0"/>
        <v>0</v>
      </c>
      <c r="F40" s="1"/>
      <c r="G40" s="1"/>
      <c r="H40" s="1"/>
      <c r="I40" s="20"/>
      <c r="J40" s="40"/>
      <c r="K40" s="11"/>
      <c r="L40" s="1"/>
      <c r="M40" s="1"/>
      <c r="N40" s="20"/>
      <c r="O40" s="3"/>
      <c r="P40" s="119"/>
      <c r="Q40" s="3"/>
      <c r="R40" s="11"/>
      <c r="S40" s="1"/>
      <c r="T40" s="1"/>
      <c r="U40" s="2"/>
      <c r="V40" s="4" t="str">
        <f t="shared" si="1"/>
        <v>Верно</v>
      </c>
    </row>
    <row r="41" spans="2:22" ht="21" customHeight="1" x14ac:dyDescent="0.25">
      <c r="B41" s="153" t="s">
        <v>23</v>
      </c>
      <c r="C41" s="154"/>
      <c r="D41" s="155"/>
      <c r="E41" s="139">
        <f t="shared" si="0"/>
        <v>2</v>
      </c>
      <c r="F41" s="1"/>
      <c r="G41" s="1"/>
      <c r="H41" s="1"/>
      <c r="I41" s="20">
        <v>2</v>
      </c>
      <c r="J41" s="40"/>
      <c r="K41" s="11"/>
      <c r="L41" s="1"/>
      <c r="M41" s="1">
        <v>2</v>
      </c>
      <c r="N41" s="20"/>
      <c r="O41" s="3"/>
      <c r="P41" s="119"/>
      <c r="Q41" s="3"/>
      <c r="R41" s="11"/>
      <c r="S41" s="1"/>
      <c r="T41" s="1"/>
      <c r="U41" s="2"/>
      <c r="V41" s="4" t="str">
        <f t="shared" si="1"/>
        <v>Верно</v>
      </c>
    </row>
    <row r="42" spans="2:22" ht="30" customHeight="1" x14ac:dyDescent="0.25">
      <c r="B42" s="153" t="s">
        <v>24</v>
      </c>
      <c r="C42" s="154"/>
      <c r="D42" s="155"/>
      <c r="E42" s="139">
        <f t="shared" si="0"/>
        <v>1</v>
      </c>
      <c r="F42" s="1"/>
      <c r="G42" s="1"/>
      <c r="H42" s="1"/>
      <c r="I42" s="20">
        <v>1</v>
      </c>
      <c r="J42" s="40"/>
      <c r="K42" s="11"/>
      <c r="L42" s="1"/>
      <c r="M42" s="1">
        <v>1</v>
      </c>
      <c r="N42" s="20"/>
      <c r="O42" s="3"/>
      <c r="P42" s="119"/>
      <c r="Q42" s="3"/>
      <c r="R42" s="11"/>
      <c r="S42" s="1"/>
      <c r="T42" s="1"/>
      <c r="U42" s="2"/>
      <c r="V42" s="4" t="str">
        <f t="shared" si="1"/>
        <v>Верно</v>
      </c>
    </row>
    <row r="43" spans="2:22" ht="21" customHeight="1" x14ac:dyDescent="0.25">
      <c r="B43" s="153" t="s">
        <v>25</v>
      </c>
      <c r="C43" s="154"/>
      <c r="D43" s="155"/>
      <c r="E43" s="139">
        <f t="shared" si="0"/>
        <v>0</v>
      </c>
      <c r="F43" s="1"/>
      <c r="G43" s="1"/>
      <c r="H43" s="1"/>
      <c r="I43" s="20"/>
      <c r="J43" s="40"/>
      <c r="K43" s="11"/>
      <c r="L43" s="1"/>
      <c r="M43" s="1"/>
      <c r="N43" s="20"/>
      <c r="O43" s="3"/>
      <c r="P43" s="119"/>
      <c r="Q43" s="3"/>
      <c r="R43" s="11"/>
      <c r="S43" s="1"/>
      <c r="T43" s="1"/>
      <c r="U43" s="2"/>
      <c r="V43" s="4" t="str">
        <f t="shared" si="1"/>
        <v>Верно</v>
      </c>
    </row>
    <row r="44" spans="2:22" ht="27.75" customHeight="1" x14ac:dyDescent="0.25">
      <c r="B44" s="153" t="s">
        <v>26</v>
      </c>
      <c r="C44" s="154"/>
      <c r="D44" s="155"/>
      <c r="E44" s="139">
        <f t="shared" si="0"/>
        <v>0</v>
      </c>
      <c r="F44" s="1"/>
      <c r="G44" s="1"/>
      <c r="H44" s="1"/>
      <c r="I44" s="20"/>
      <c r="J44" s="40"/>
      <c r="K44" s="11"/>
      <c r="L44" s="1"/>
      <c r="M44" s="1"/>
      <c r="N44" s="20"/>
      <c r="O44" s="3"/>
      <c r="P44" s="119"/>
      <c r="Q44" s="3"/>
      <c r="R44" s="11"/>
      <c r="S44" s="1"/>
      <c r="T44" s="1"/>
      <c r="U44" s="2"/>
      <c r="V44" s="4" t="str">
        <f t="shared" si="1"/>
        <v>Верно</v>
      </c>
    </row>
    <row r="45" spans="2:22" ht="33" customHeight="1" x14ac:dyDescent="0.25">
      <c r="B45" s="153" t="s">
        <v>27</v>
      </c>
      <c r="C45" s="154"/>
      <c r="D45" s="155"/>
      <c r="E45" s="139">
        <f t="shared" si="0"/>
        <v>0</v>
      </c>
      <c r="F45" s="1"/>
      <c r="G45" s="1"/>
      <c r="H45" s="1"/>
      <c r="I45" s="20"/>
      <c r="J45" s="40"/>
      <c r="K45" s="11"/>
      <c r="L45" s="1"/>
      <c r="M45" s="1"/>
      <c r="N45" s="20"/>
      <c r="O45" s="3"/>
      <c r="P45" s="119"/>
      <c r="Q45" s="3"/>
      <c r="R45" s="11"/>
      <c r="S45" s="1"/>
      <c r="T45" s="1"/>
      <c r="U45" s="2"/>
      <c r="V45" s="4" t="str">
        <f t="shared" si="1"/>
        <v>Верно</v>
      </c>
    </row>
    <row r="46" spans="2:22" ht="20.25" customHeight="1" x14ac:dyDescent="0.25">
      <c r="B46" s="153" t="s">
        <v>28</v>
      </c>
      <c r="C46" s="154"/>
      <c r="D46" s="155"/>
      <c r="E46" s="139">
        <f t="shared" si="0"/>
        <v>0</v>
      </c>
      <c r="F46" s="1"/>
      <c r="G46" s="1"/>
      <c r="H46" s="1"/>
      <c r="I46" s="20"/>
      <c r="J46" s="40"/>
      <c r="K46" s="11"/>
      <c r="L46" s="1"/>
      <c r="M46" s="1"/>
      <c r="N46" s="20"/>
      <c r="O46" s="3"/>
      <c r="P46" s="119"/>
      <c r="Q46" s="3"/>
      <c r="R46" s="11"/>
      <c r="S46" s="1"/>
      <c r="T46" s="1"/>
      <c r="U46" s="2"/>
      <c r="V46" s="4" t="str">
        <f t="shared" si="1"/>
        <v>Верно</v>
      </c>
    </row>
    <row r="47" spans="2:22" ht="29.25" customHeight="1" x14ac:dyDescent="0.25">
      <c r="B47" s="153" t="s">
        <v>29</v>
      </c>
      <c r="C47" s="154"/>
      <c r="D47" s="155"/>
      <c r="E47" s="139">
        <f t="shared" si="0"/>
        <v>0</v>
      </c>
      <c r="F47" s="1"/>
      <c r="G47" s="1"/>
      <c r="H47" s="1"/>
      <c r="I47" s="20"/>
      <c r="J47" s="40"/>
      <c r="K47" s="11"/>
      <c r="L47" s="1"/>
      <c r="M47" s="1"/>
      <c r="N47" s="20"/>
      <c r="O47" s="3"/>
      <c r="P47" s="119"/>
      <c r="Q47" s="3"/>
      <c r="R47" s="11"/>
      <c r="S47" s="1"/>
      <c r="T47" s="1"/>
      <c r="U47" s="2"/>
      <c r="V47" s="4" t="str">
        <f t="shared" si="1"/>
        <v>Верно</v>
      </c>
    </row>
    <row r="48" spans="2:22" ht="28.5" customHeight="1" x14ac:dyDescent="0.25">
      <c r="B48" s="153" t="s">
        <v>30</v>
      </c>
      <c r="C48" s="154"/>
      <c r="D48" s="155"/>
      <c r="E48" s="139">
        <f t="shared" si="0"/>
        <v>0</v>
      </c>
      <c r="F48" s="1"/>
      <c r="G48" s="1"/>
      <c r="H48" s="1"/>
      <c r="I48" s="20"/>
      <c r="J48" s="40"/>
      <c r="K48" s="11"/>
      <c r="L48" s="1"/>
      <c r="M48" s="1"/>
      <c r="N48" s="20"/>
      <c r="O48" s="3"/>
      <c r="P48" s="119"/>
      <c r="Q48" s="3"/>
      <c r="R48" s="11"/>
      <c r="S48" s="1"/>
      <c r="T48" s="1"/>
      <c r="U48" s="2"/>
      <c r="V48" s="4" t="str">
        <f t="shared" si="1"/>
        <v>Верно</v>
      </c>
    </row>
    <row r="49" spans="2:24" ht="68.25" customHeight="1" thickBot="1" x14ac:dyDescent="0.3">
      <c r="B49" s="200" t="s">
        <v>31</v>
      </c>
      <c r="C49" s="201"/>
      <c r="D49" s="202"/>
      <c r="E49" s="139">
        <f t="shared" si="0"/>
        <v>0</v>
      </c>
      <c r="F49" s="112"/>
      <c r="G49" s="112"/>
      <c r="H49" s="112"/>
      <c r="I49" s="116"/>
      <c r="J49" s="114"/>
      <c r="K49" s="115"/>
      <c r="L49" s="112"/>
      <c r="M49" s="112"/>
      <c r="N49" s="116"/>
      <c r="O49" s="117"/>
      <c r="P49" s="120"/>
      <c r="Q49" s="117"/>
      <c r="R49" s="115"/>
      <c r="S49" s="112"/>
      <c r="T49" s="112"/>
      <c r="U49" s="113"/>
      <c r="V49" s="4" t="str">
        <f t="shared" si="1"/>
        <v>Верно</v>
      </c>
      <c r="X49" s="4" t="s">
        <v>47</v>
      </c>
    </row>
    <row r="50" spans="2:24" ht="15.75" thickBot="1" x14ac:dyDescent="0.3">
      <c r="B50" s="197" t="s">
        <v>32</v>
      </c>
      <c r="C50" s="198"/>
      <c r="D50" s="199"/>
      <c r="E50" s="27">
        <f>SUM(E27:E31,E34:E49)</f>
        <v>36</v>
      </c>
      <c r="F50" s="27">
        <f t="shared" ref="F50:U50" si="3">SUM(F27:F31,F34:F49)</f>
        <v>0</v>
      </c>
      <c r="G50" s="27">
        <f t="shared" si="3"/>
        <v>0</v>
      </c>
      <c r="H50" s="27">
        <f t="shared" si="3"/>
        <v>0</v>
      </c>
      <c r="I50" s="27">
        <f t="shared" si="3"/>
        <v>36</v>
      </c>
      <c r="J50" s="28">
        <f t="shared" si="3"/>
        <v>10</v>
      </c>
      <c r="K50" s="108">
        <f t="shared" si="3"/>
        <v>0</v>
      </c>
      <c r="L50" s="27">
        <f t="shared" si="3"/>
        <v>0</v>
      </c>
      <c r="M50" s="27">
        <f t="shared" si="3"/>
        <v>25</v>
      </c>
      <c r="N50" s="27">
        <f t="shared" si="3"/>
        <v>1</v>
      </c>
      <c r="O50" s="28">
        <f t="shared" si="3"/>
        <v>0</v>
      </c>
      <c r="P50" s="108">
        <f t="shared" si="3"/>
        <v>0</v>
      </c>
      <c r="Q50" s="28">
        <f t="shared" si="3"/>
        <v>0</v>
      </c>
      <c r="R50" s="108">
        <f t="shared" si="3"/>
        <v>0</v>
      </c>
      <c r="S50" s="27">
        <f t="shared" si="3"/>
        <v>0</v>
      </c>
      <c r="T50" s="27">
        <f t="shared" si="3"/>
        <v>0</v>
      </c>
      <c r="U50" s="28">
        <f t="shared" si="3"/>
        <v>0</v>
      </c>
      <c r="V50" s="4" t="str">
        <f t="shared" si="1"/>
        <v>Верно</v>
      </c>
    </row>
    <row r="51" spans="2:24" ht="56.25" customHeight="1" thickBot="1" x14ac:dyDescent="0.3">
      <c r="B51" s="203" t="s">
        <v>85</v>
      </c>
      <c r="C51" s="204"/>
      <c r="D51" s="205"/>
      <c r="E51" s="29"/>
      <c r="F51" s="105"/>
      <c r="G51" s="105"/>
      <c r="H51" s="105"/>
      <c r="I51" s="106"/>
      <c r="J51" s="109"/>
      <c r="K51" s="107"/>
      <c r="L51" s="105"/>
      <c r="M51" s="105"/>
      <c r="N51" s="106"/>
      <c r="O51" s="109"/>
      <c r="P51" s="110"/>
      <c r="Q51" s="109"/>
      <c r="R51" s="107"/>
      <c r="S51" s="105"/>
      <c r="T51" s="105"/>
      <c r="U51" s="111"/>
      <c r="V51" s="4" t="str">
        <f t="shared" si="1"/>
        <v>Верно</v>
      </c>
    </row>
    <row r="52" spans="2:24" ht="18.75" customHeight="1" thickBot="1" x14ac:dyDescent="0.3">
      <c r="B52" s="197" t="s">
        <v>33</v>
      </c>
      <c r="C52" s="198"/>
      <c r="D52" s="199"/>
      <c r="E52" s="27">
        <f>SUM(E50:E51)</f>
        <v>36</v>
      </c>
      <c r="F52" s="27">
        <f t="shared" ref="F52:U52" si="4">SUM(F50:F51)</f>
        <v>0</v>
      </c>
      <c r="G52" s="27">
        <f t="shared" si="4"/>
        <v>0</v>
      </c>
      <c r="H52" s="27">
        <f t="shared" si="4"/>
        <v>0</v>
      </c>
      <c r="I52" s="27">
        <f t="shared" si="4"/>
        <v>36</v>
      </c>
      <c r="J52" s="28">
        <f t="shared" si="4"/>
        <v>10</v>
      </c>
      <c r="K52" s="108">
        <f t="shared" si="4"/>
        <v>0</v>
      </c>
      <c r="L52" s="27">
        <f t="shared" si="4"/>
        <v>0</v>
      </c>
      <c r="M52" s="27">
        <f t="shared" si="4"/>
        <v>25</v>
      </c>
      <c r="N52" s="27">
        <f t="shared" si="4"/>
        <v>1</v>
      </c>
      <c r="O52" s="28">
        <f t="shared" si="4"/>
        <v>0</v>
      </c>
      <c r="P52" s="108">
        <f t="shared" si="4"/>
        <v>0</v>
      </c>
      <c r="Q52" s="28">
        <f t="shared" si="4"/>
        <v>0</v>
      </c>
      <c r="R52" s="108">
        <f t="shared" si="4"/>
        <v>0</v>
      </c>
      <c r="S52" s="27">
        <f t="shared" si="4"/>
        <v>0</v>
      </c>
      <c r="T52" s="27">
        <f t="shared" si="4"/>
        <v>0</v>
      </c>
      <c r="U52" s="28">
        <f t="shared" si="4"/>
        <v>0</v>
      </c>
    </row>
    <row r="59" spans="2:24" ht="23.25" customHeight="1" thickBot="1" x14ac:dyDescent="0.3">
      <c r="L59" s="30"/>
      <c r="M59" s="30"/>
      <c r="N59" s="30"/>
      <c r="O59" s="30"/>
      <c r="P59" s="30"/>
      <c r="Q59" s="30"/>
      <c r="R59" s="30"/>
      <c r="S59" s="30"/>
      <c r="T59" s="30"/>
      <c r="U59" s="30"/>
    </row>
    <row r="60" spans="2:24" ht="51.75" customHeight="1" x14ac:dyDescent="0.25">
      <c r="B60" s="159" t="s">
        <v>60</v>
      </c>
      <c r="C60" s="161"/>
      <c r="D60" s="159" t="s">
        <v>62</v>
      </c>
      <c r="E60" s="160"/>
      <c r="F60" s="161"/>
      <c r="G60" s="159" t="s">
        <v>86</v>
      </c>
      <c r="H60" s="161"/>
      <c r="I60" s="159" t="s">
        <v>87</v>
      </c>
      <c r="J60" s="161"/>
      <c r="K60" s="159" t="s">
        <v>88</v>
      </c>
      <c r="L60" s="161"/>
      <c r="M60" s="159" t="s">
        <v>89</v>
      </c>
      <c r="N60" s="161"/>
      <c r="O60" s="159" t="s">
        <v>66</v>
      </c>
      <c r="P60" s="160"/>
      <c r="Q60" s="160"/>
      <c r="R60" s="161"/>
      <c r="S60" s="210" t="s">
        <v>67</v>
      </c>
      <c r="T60" s="213" t="s">
        <v>34</v>
      </c>
      <c r="U60" s="72"/>
    </row>
    <row r="61" spans="2:24" ht="86.25" customHeight="1" x14ac:dyDescent="0.25">
      <c r="B61" s="206"/>
      <c r="C61" s="165"/>
      <c r="D61" s="172" t="s">
        <v>63</v>
      </c>
      <c r="E61" s="174" t="s">
        <v>64</v>
      </c>
      <c r="F61" s="186" t="s">
        <v>65</v>
      </c>
      <c r="G61" s="206"/>
      <c r="H61" s="165"/>
      <c r="I61" s="206"/>
      <c r="J61" s="165"/>
      <c r="K61" s="206"/>
      <c r="L61" s="165"/>
      <c r="M61" s="206"/>
      <c r="N61" s="165"/>
      <c r="O61" s="172" t="s">
        <v>0</v>
      </c>
      <c r="P61" s="164" t="s">
        <v>54</v>
      </c>
      <c r="Q61" s="164"/>
      <c r="R61" s="165"/>
      <c r="S61" s="211"/>
      <c r="T61" s="214"/>
      <c r="U61" s="72"/>
    </row>
    <row r="62" spans="2:24" ht="96" customHeight="1" thickBot="1" x14ac:dyDescent="0.3">
      <c r="B62" s="207"/>
      <c r="C62" s="208"/>
      <c r="D62" s="173"/>
      <c r="E62" s="175"/>
      <c r="F62" s="187"/>
      <c r="G62" s="102" t="s">
        <v>0</v>
      </c>
      <c r="H62" s="104" t="s">
        <v>61</v>
      </c>
      <c r="I62" s="102" t="s">
        <v>0</v>
      </c>
      <c r="J62" s="104" t="s">
        <v>46</v>
      </c>
      <c r="K62" s="102" t="s">
        <v>0</v>
      </c>
      <c r="L62" s="104" t="s">
        <v>46</v>
      </c>
      <c r="M62" s="102" t="s">
        <v>0</v>
      </c>
      <c r="N62" s="104" t="s">
        <v>46</v>
      </c>
      <c r="O62" s="173"/>
      <c r="P62" s="101" t="s">
        <v>49</v>
      </c>
      <c r="Q62" s="101" t="s">
        <v>50</v>
      </c>
      <c r="R62" s="104" t="s">
        <v>51</v>
      </c>
      <c r="S62" s="212"/>
      <c r="T62" s="215"/>
      <c r="U62" s="72"/>
    </row>
    <row r="63" spans="2:24" s="74" customFormat="1" ht="11.25" customHeight="1" thickBot="1" x14ac:dyDescent="0.3">
      <c r="B63" s="216">
        <v>1</v>
      </c>
      <c r="C63" s="217"/>
      <c r="D63" s="75">
        <v>2</v>
      </c>
      <c r="E63" s="76">
        <v>3</v>
      </c>
      <c r="F63" s="77">
        <v>4</v>
      </c>
      <c r="G63" s="75">
        <v>5</v>
      </c>
      <c r="H63" s="77">
        <v>6</v>
      </c>
      <c r="I63" s="75">
        <v>7</v>
      </c>
      <c r="J63" s="77">
        <v>8</v>
      </c>
      <c r="K63" s="75">
        <v>9</v>
      </c>
      <c r="L63" s="77">
        <v>10</v>
      </c>
      <c r="M63" s="75">
        <v>11</v>
      </c>
      <c r="N63" s="77">
        <v>12</v>
      </c>
      <c r="O63" s="75">
        <v>13</v>
      </c>
      <c r="P63" s="76">
        <v>14</v>
      </c>
      <c r="Q63" s="76">
        <v>15</v>
      </c>
      <c r="R63" s="77">
        <v>16</v>
      </c>
      <c r="S63" s="78">
        <v>17</v>
      </c>
      <c r="T63" s="79">
        <v>18</v>
      </c>
      <c r="U63" s="80"/>
    </row>
    <row r="64" spans="2:24" ht="25.5" customHeight="1" thickBot="1" x14ac:dyDescent="0.3">
      <c r="B64" s="218"/>
      <c r="C64" s="219"/>
      <c r="D64" s="50"/>
      <c r="E64" s="49"/>
      <c r="F64" s="51"/>
      <c r="G64" s="50"/>
      <c r="H64" s="51"/>
      <c r="I64" s="50"/>
      <c r="J64" s="51"/>
      <c r="K64" s="50"/>
      <c r="L64" s="51"/>
      <c r="M64" s="50"/>
      <c r="N64" s="51"/>
      <c r="O64" s="81">
        <f>SUM(P64:R64)</f>
        <v>0</v>
      </c>
      <c r="P64" s="49"/>
      <c r="Q64" s="49"/>
      <c r="R64" s="51"/>
      <c r="S64" s="52"/>
      <c r="T64" s="53"/>
      <c r="U64" s="48"/>
    </row>
    <row r="65" spans="2:21" ht="25.5" customHeight="1" x14ac:dyDescent="0.25">
      <c r="B65" s="83"/>
      <c r="C65" s="83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5"/>
      <c r="P65" s="84"/>
      <c r="Q65" s="84"/>
      <c r="R65" s="84"/>
      <c r="S65" s="84"/>
      <c r="T65" s="86"/>
      <c r="U65" s="48"/>
    </row>
    <row r="68" spans="2:21" x14ac:dyDescent="0.25">
      <c r="C68" s="209" t="s">
        <v>53</v>
      </c>
      <c r="D68" s="209"/>
      <c r="E68" s="209"/>
    </row>
    <row r="69" spans="2:21" x14ac:dyDescent="0.25">
      <c r="B69" s="220" t="s">
        <v>83</v>
      </c>
      <c r="C69" s="220"/>
      <c r="D69" s="220"/>
      <c r="E69" s="220"/>
      <c r="F69" s="220"/>
      <c r="G69" s="103"/>
      <c r="K69" s="221"/>
      <c r="L69" s="221"/>
      <c r="M69" s="221"/>
      <c r="N69" s="8"/>
      <c r="O69" s="209" t="s">
        <v>40</v>
      </c>
      <c r="P69" s="209"/>
      <c r="Q69" s="209"/>
      <c r="R69" s="209"/>
      <c r="S69" s="55"/>
      <c r="T69" s="55"/>
      <c r="U69" s="55"/>
    </row>
    <row r="70" spans="2:21" x14ac:dyDescent="0.25">
      <c r="K70" s="152" t="s">
        <v>48</v>
      </c>
      <c r="L70" s="152"/>
      <c r="M70" s="152"/>
    </row>
    <row r="71" spans="2:21" ht="22.5" customHeight="1" x14ac:dyDescent="0.25">
      <c r="K71" s="54"/>
      <c r="L71" s="54"/>
      <c r="M71" s="54"/>
    </row>
    <row r="72" spans="2:21" ht="44.25" customHeight="1" x14ac:dyDescent="0.25">
      <c r="B72" s="5" t="s">
        <v>42</v>
      </c>
      <c r="D72" s="5"/>
    </row>
    <row r="73" spans="2:21" x14ac:dyDescent="0.25">
      <c r="B73" s="5" t="s">
        <v>41</v>
      </c>
      <c r="D73" s="5"/>
    </row>
    <row r="74" spans="2:21" ht="55.5" customHeight="1" x14ac:dyDescent="0.25"/>
    <row r="75" spans="2:21" ht="15" customHeight="1" x14ac:dyDescent="0.25"/>
    <row r="76" spans="2:21" ht="128.25" customHeight="1" x14ac:dyDescent="0.25"/>
    <row r="78" spans="2:21" ht="15.7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27.75" customHeight="1" x14ac:dyDescent="0.25"/>
    <row r="88" ht="15" customHeight="1" x14ac:dyDescent="0.25"/>
    <row r="89" ht="15" customHeight="1" x14ac:dyDescent="0.25"/>
    <row r="90" ht="26.25" customHeight="1" x14ac:dyDescent="0.25"/>
    <row r="91" ht="15" customHeight="1" x14ac:dyDescent="0.25"/>
    <row r="92" ht="16.5" customHeight="1" x14ac:dyDescent="0.25"/>
    <row r="93" ht="15" customHeight="1" x14ac:dyDescent="0.25"/>
    <row r="94" ht="29.25" customHeight="1" x14ac:dyDescent="0.25"/>
    <row r="96" ht="29.25" customHeight="1" x14ac:dyDescent="0.25"/>
    <row r="97" ht="30.75" customHeight="1" x14ac:dyDescent="0.25"/>
    <row r="98" ht="16.5" customHeight="1" x14ac:dyDescent="0.25"/>
    <row r="99" ht="30" customHeight="1" x14ac:dyDescent="0.25"/>
    <row r="100" ht="28.5" customHeight="1" x14ac:dyDescent="0.25"/>
    <row r="101" ht="72.75" customHeight="1" x14ac:dyDescent="0.25"/>
    <row r="103" ht="69" customHeight="1" x14ac:dyDescent="0.25"/>
    <row r="109" ht="72.75" customHeight="1" x14ac:dyDescent="0.25"/>
    <row r="110" ht="66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.75" customHeight="1" x14ac:dyDescent="0.25"/>
    <row r="121" ht="15" customHeight="1" x14ac:dyDescent="0.25"/>
    <row r="122" ht="15" customHeight="1" x14ac:dyDescent="0.25"/>
    <row r="123" ht="15.75" customHeight="1" x14ac:dyDescent="0.25"/>
    <row r="124" ht="15.75" customHeight="1" x14ac:dyDescent="0.25"/>
    <row r="125" ht="15.75" customHeight="1" x14ac:dyDescent="0.25"/>
  </sheetData>
  <sheetProtection formatCells="0" formatColumns="0" formatRows="0" insertColumns="0" insertRows="0" insertHyperlinks="0" deleteColumns="0" deleteRows="0" sort="0" autoFilter="0" pivotTables="0"/>
  <mergeCells count="82">
    <mergeCell ref="B19:D19"/>
    <mergeCell ref="G19:I19"/>
    <mergeCell ref="L19:N19"/>
    <mergeCell ref="Q19:S19"/>
    <mergeCell ref="R1:U1"/>
    <mergeCell ref="R2:U2"/>
    <mergeCell ref="Q3:U3"/>
    <mergeCell ref="R4:U4"/>
    <mergeCell ref="B9:U9"/>
    <mergeCell ref="B10:U10"/>
    <mergeCell ref="B11:G11"/>
    <mergeCell ref="H11:N11"/>
    <mergeCell ref="P11:R11"/>
    <mergeCell ref="H12:N12"/>
    <mergeCell ref="P12:R12"/>
    <mergeCell ref="B28:D28"/>
    <mergeCell ref="Q22:Q24"/>
    <mergeCell ref="R22:U22"/>
    <mergeCell ref="E23:E24"/>
    <mergeCell ref="F23:I23"/>
    <mergeCell ref="K23:K24"/>
    <mergeCell ref="L23:L24"/>
    <mergeCell ref="M23:M24"/>
    <mergeCell ref="N23:N24"/>
    <mergeCell ref="R23:R24"/>
    <mergeCell ref="S23:S24"/>
    <mergeCell ref="B22:D24"/>
    <mergeCell ref="E22:I22"/>
    <mergeCell ref="J22:J24"/>
    <mergeCell ref="K22:N22"/>
    <mergeCell ref="O22:O24"/>
    <mergeCell ref="T23:T24"/>
    <mergeCell ref="U23:U24"/>
    <mergeCell ref="B25:D25"/>
    <mergeCell ref="B26:U26"/>
    <mergeCell ref="B27:D27"/>
    <mergeCell ref="P22:P24"/>
    <mergeCell ref="B40:D40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52:D52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60:C62"/>
    <mergeCell ref="D60:F60"/>
    <mergeCell ref="G60:H61"/>
    <mergeCell ref="I60:J61"/>
    <mergeCell ref="K60:L61"/>
    <mergeCell ref="O69:R69"/>
    <mergeCell ref="O60:R60"/>
    <mergeCell ref="S60:S62"/>
    <mergeCell ref="T60:T62"/>
    <mergeCell ref="D61:D62"/>
    <mergeCell ref="E61:E62"/>
    <mergeCell ref="F61:F62"/>
    <mergeCell ref="O61:O62"/>
    <mergeCell ref="P61:R61"/>
    <mergeCell ref="M60:N61"/>
    <mergeCell ref="K70:M70"/>
    <mergeCell ref="B63:C63"/>
    <mergeCell ref="B64:C64"/>
    <mergeCell ref="C68:E68"/>
    <mergeCell ref="B69:F69"/>
    <mergeCell ref="K69:M69"/>
  </mergeCells>
  <conditionalFormatting sqref="V27:V51">
    <cfRule type="containsText" dxfId="3" priority="2" operator="containsText" text="Ошибка">
      <formula>NOT(ISERROR(SEARCH("Ошибка",V27)))</formula>
    </cfRule>
  </conditionalFormatting>
  <conditionalFormatting sqref="E50:U52">
    <cfRule type="cellIs" dxfId="2" priority="1" operator="greaterThan">
      <formula>0</formula>
    </cfRule>
  </conditionalFormatting>
  <pageMargins left="0.19685039370078741" right="0.19685039370078741" top="0.19685039370078741" bottom="0.19685039370078741" header="0.11811023622047245" footer="0.11811023622047245"/>
  <pageSetup paperSize="8" scale="62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Y125"/>
  <sheetViews>
    <sheetView topLeftCell="A3" zoomScale="85" zoomScaleNormal="85" workbookViewId="0">
      <selection activeCell="O20" sqref="O20"/>
    </sheetView>
  </sheetViews>
  <sheetFormatPr defaultRowHeight="15" x14ac:dyDescent="0.25"/>
  <cols>
    <col min="1" max="1" width="3.5703125" style="4" customWidth="1"/>
    <col min="2" max="2" width="8.7109375" style="4" customWidth="1"/>
    <col min="3" max="3" width="9.140625" style="4" customWidth="1"/>
    <col min="4" max="4" width="13" style="4" customWidth="1"/>
    <col min="5" max="6" width="9.140625" style="4"/>
    <col min="7" max="8" width="9.85546875" style="4" customWidth="1"/>
    <col min="9" max="9" width="7.28515625" style="4" customWidth="1"/>
    <col min="10" max="10" width="11.140625" style="4" customWidth="1"/>
    <col min="11" max="11" width="12" style="4" customWidth="1"/>
    <col min="12" max="12" width="9.5703125" style="4" customWidth="1"/>
    <col min="13" max="13" width="11.5703125" style="4" customWidth="1"/>
    <col min="14" max="14" width="12.140625" style="4" customWidth="1"/>
    <col min="15" max="15" width="9.7109375" style="4" customWidth="1"/>
    <col min="16" max="16" width="13.7109375" style="4" customWidth="1"/>
    <col min="17" max="17" width="11.28515625" style="4" customWidth="1"/>
    <col min="18" max="20" width="9.140625" style="4"/>
    <col min="21" max="21" width="10.42578125" style="4" customWidth="1"/>
    <col min="22" max="22" width="10.140625" style="4" customWidth="1"/>
    <col min="23" max="23" width="2" style="4" customWidth="1"/>
    <col min="24" max="16384" width="9.140625" style="4"/>
  </cols>
  <sheetData>
    <row r="1" spans="2:24" ht="15.75" x14ac:dyDescent="0.25">
      <c r="Q1" s="57"/>
      <c r="R1" s="146" t="s">
        <v>35</v>
      </c>
      <c r="S1" s="146"/>
      <c r="T1" s="146"/>
      <c r="U1" s="146"/>
    </row>
    <row r="2" spans="2:24" ht="15.75" x14ac:dyDescent="0.25">
      <c r="Q2" s="57"/>
      <c r="R2" s="146" t="s">
        <v>36</v>
      </c>
      <c r="S2" s="146"/>
      <c r="T2" s="146"/>
      <c r="U2" s="146"/>
    </row>
    <row r="3" spans="2:24" ht="15.75" x14ac:dyDescent="0.25">
      <c r="Q3" s="146" t="s">
        <v>37</v>
      </c>
      <c r="R3" s="146"/>
      <c r="S3" s="146"/>
      <c r="T3" s="146"/>
      <c r="U3" s="146"/>
    </row>
    <row r="4" spans="2:24" ht="16.5" customHeight="1" x14ac:dyDescent="0.25">
      <c r="Q4" s="57"/>
      <c r="R4" s="147" t="s">
        <v>38</v>
      </c>
      <c r="S4" s="147"/>
      <c r="T4" s="147"/>
      <c r="U4" s="147"/>
    </row>
    <row r="5" spans="2:24" ht="9" customHeight="1" x14ac:dyDescent="0.25"/>
    <row r="6" spans="2:24" ht="9" customHeight="1" x14ac:dyDescent="0.25"/>
    <row r="7" spans="2:24" ht="9" customHeight="1" x14ac:dyDescent="0.25"/>
    <row r="8" spans="2:24" ht="9" customHeight="1" x14ac:dyDescent="0.25"/>
    <row r="9" spans="2:24" ht="18" customHeight="1" x14ac:dyDescent="0.25">
      <c r="B9" s="148" t="s">
        <v>39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4" t="s">
        <v>47</v>
      </c>
    </row>
    <row r="10" spans="2:24" x14ac:dyDescent="0.25">
      <c r="B10" s="148" t="s">
        <v>71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</row>
    <row r="11" spans="2:24" ht="19.5" customHeight="1" x14ac:dyDescent="0.25">
      <c r="B11" s="149" t="s">
        <v>72</v>
      </c>
      <c r="C11" s="149"/>
      <c r="D11" s="149"/>
      <c r="E11" s="149"/>
      <c r="F11" s="149"/>
      <c r="G11" s="149"/>
      <c r="H11" s="150"/>
      <c r="I11" s="150"/>
      <c r="J11" s="150"/>
      <c r="K11" s="150"/>
      <c r="L11" s="150"/>
      <c r="M11" s="150"/>
      <c r="N11" s="150"/>
      <c r="O11" s="98" t="s">
        <v>44</v>
      </c>
      <c r="P11" s="150"/>
      <c r="Q11" s="150"/>
      <c r="R11" s="150"/>
      <c r="S11" s="47"/>
      <c r="T11" s="47"/>
      <c r="U11" s="9"/>
    </row>
    <row r="12" spans="2:24" ht="27.75" customHeight="1" x14ac:dyDescent="0.25">
      <c r="E12" s="58"/>
      <c r="F12" s="58"/>
      <c r="G12" s="58"/>
      <c r="H12" s="151" t="s">
        <v>78</v>
      </c>
      <c r="I12" s="151"/>
      <c r="J12" s="151"/>
      <c r="K12" s="151"/>
      <c r="L12" s="151"/>
      <c r="M12" s="151"/>
      <c r="N12" s="151"/>
      <c r="O12" s="54"/>
      <c r="P12" s="152" t="s">
        <v>68</v>
      </c>
      <c r="Q12" s="152"/>
      <c r="R12" s="152"/>
      <c r="S12" s="59"/>
      <c r="T12" s="59"/>
      <c r="U12" s="60"/>
      <c r="V12" s="30"/>
      <c r="W12" s="30"/>
      <c r="X12" s="30"/>
    </row>
    <row r="13" spans="2:24" ht="9.75" hidden="1" customHeight="1" thickBot="1" x14ac:dyDescent="0.3">
      <c r="I13" s="54"/>
      <c r="J13" s="54"/>
      <c r="K13" s="54"/>
      <c r="L13" s="54"/>
      <c r="M13" s="54"/>
      <c r="N13" s="54"/>
      <c r="O13" s="54"/>
      <c r="P13" s="54"/>
      <c r="Q13" s="54"/>
      <c r="S13" s="61"/>
      <c r="T13" s="61"/>
      <c r="U13" s="61"/>
      <c r="V13" s="30"/>
      <c r="W13" s="30"/>
      <c r="X13" s="30"/>
    </row>
    <row r="14" spans="2:24" ht="9.75" hidden="1" customHeight="1" thickBot="1" x14ac:dyDescent="0.3">
      <c r="I14" s="54"/>
      <c r="J14" s="54"/>
      <c r="K14" s="54"/>
      <c r="L14" s="54"/>
      <c r="M14" s="54"/>
      <c r="N14" s="54"/>
      <c r="O14" s="54"/>
      <c r="P14" s="54"/>
      <c r="Q14" s="54"/>
      <c r="S14" s="61"/>
      <c r="T14" s="61"/>
      <c r="U14" s="61"/>
      <c r="V14" s="30"/>
      <c r="W14" s="30"/>
      <c r="X14" s="30"/>
    </row>
    <row r="15" spans="2:24" ht="9.75" hidden="1" customHeight="1" thickBot="1" x14ac:dyDescent="0.3">
      <c r="I15" s="54"/>
      <c r="J15" s="54"/>
      <c r="K15" s="54"/>
      <c r="L15" s="54"/>
      <c r="M15" s="54"/>
      <c r="N15" s="54"/>
      <c r="O15" s="54"/>
      <c r="P15" s="54"/>
      <c r="Q15" s="54"/>
      <c r="S15" s="61"/>
      <c r="T15" s="61"/>
      <c r="U15" s="61"/>
      <c r="V15" s="30"/>
      <c r="W15" s="30"/>
      <c r="X15" s="30"/>
    </row>
    <row r="16" spans="2:24" ht="9.75" hidden="1" customHeight="1" thickBot="1" x14ac:dyDescent="0.3">
      <c r="I16" s="54"/>
      <c r="J16" s="54"/>
      <c r="K16" s="54"/>
      <c r="L16" s="54"/>
      <c r="M16" s="54"/>
      <c r="N16" s="54"/>
      <c r="O16" s="54"/>
      <c r="P16" s="54"/>
      <c r="Q16" s="54"/>
      <c r="S16" s="61"/>
      <c r="T16" s="61"/>
      <c r="U16" s="61"/>
      <c r="V16" s="30"/>
      <c r="W16" s="30"/>
      <c r="X16" s="30"/>
    </row>
    <row r="17" spans="2:25" ht="9.75" customHeight="1" x14ac:dyDescent="0.25">
      <c r="I17" s="54"/>
      <c r="J17" s="54"/>
      <c r="K17" s="54"/>
      <c r="L17" s="54"/>
      <c r="M17" s="54"/>
      <c r="N17" s="54"/>
      <c r="O17" s="54"/>
      <c r="P17" s="54"/>
      <c r="Q17" s="54"/>
      <c r="S17" s="61"/>
      <c r="T17" s="61"/>
      <c r="U17" s="61"/>
      <c r="V17" s="30"/>
      <c r="W17" s="30"/>
      <c r="X17" s="30"/>
    </row>
    <row r="18" spans="2:25" ht="9.75" customHeight="1" thickBot="1" x14ac:dyDescent="0.3">
      <c r="I18" s="54"/>
      <c r="J18" s="54"/>
      <c r="K18" s="54"/>
      <c r="L18" s="54"/>
      <c r="M18" s="54"/>
      <c r="N18" s="54"/>
      <c r="O18" s="54"/>
      <c r="P18" s="54"/>
      <c r="Q18" s="54"/>
      <c r="S18" s="61"/>
      <c r="T18" s="61"/>
      <c r="U18" s="61"/>
      <c r="V18" s="30"/>
      <c r="W18" s="30"/>
      <c r="X18" s="30"/>
    </row>
    <row r="19" spans="2:25" ht="114.75" customHeight="1" thickBot="1" x14ac:dyDescent="0.3">
      <c r="B19" s="141" t="s">
        <v>79</v>
      </c>
      <c r="C19" s="142"/>
      <c r="D19" s="142"/>
      <c r="E19" s="45">
        <v>50</v>
      </c>
      <c r="F19" s="62" t="s">
        <v>69</v>
      </c>
      <c r="G19" s="141" t="s">
        <v>80</v>
      </c>
      <c r="H19" s="142"/>
      <c r="I19" s="143"/>
      <c r="J19" s="45">
        <v>25</v>
      </c>
      <c r="K19" s="62" t="s">
        <v>69</v>
      </c>
      <c r="L19" s="141" t="s">
        <v>84</v>
      </c>
      <c r="M19" s="142"/>
      <c r="N19" s="143"/>
      <c r="O19" s="45">
        <v>91</v>
      </c>
      <c r="P19" s="62" t="s">
        <v>70</v>
      </c>
      <c r="Q19" s="141" t="s">
        <v>82</v>
      </c>
      <c r="R19" s="144"/>
      <c r="S19" s="145"/>
      <c r="T19" s="46">
        <f>SUM(E19,J19,O19)</f>
        <v>166</v>
      </c>
      <c r="U19" s="61"/>
      <c r="V19" s="30"/>
      <c r="W19" s="30"/>
      <c r="X19" s="30"/>
      <c r="Y19" s="56"/>
    </row>
    <row r="20" spans="2:25" ht="18" customHeight="1" x14ac:dyDescent="0.25">
      <c r="I20" s="54"/>
      <c r="J20" s="54"/>
      <c r="K20" s="54"/>
      <c r="L20" s="54"/>
      <c r="M20" s="54"/>
      <c r="N20" s="54"/>
      <c r="O20" s="54"/>
      <c r="P20" s="54"/>
      <c r="Q20" s="54"/>
      <c r="S20" s="61"/>
      <c r="T20" s="61"/>
      <c r="U20" s="61"/>
    </row>
    <row r="21" spans="2:25" ht="21" customHeight="1" thickBot="1" x14ac:dyDescent="0.3"/>
    <row r="22" spans="2:25" ht="59.25" customHeight="1" x14ac:dyDescent="0.25">
      <c r="B22" s="176" t="s">
        <v>45</v>
      </c>
      <c r="C22" s="177"/>
      <c r="D22" s="178"/>
      <c r="E22" s="182" t="s">
        <v>58</v>
      </c>
      <c r="F22" s="160"/>
      <c r="G22" s="160"/>
      <c r="H22" s="160"/>
      <c r="I22" s="161"/>
      <c r="J22" s="156" t="s">
        <v>73</v>
      </c>
      <c r="K22" s="183" t="s">
        <v>74</v>
      </c>
      <c r="L22" s="184"/>
      <c r="M22" s="184"/>
      <c r="N22" s="185"/>
      <c r="O22" s="156" t="s">
        <v>76</v>
      </c>
      <c r="P22" s="156" t="s">
        <v>77</v>
      </c>
      <c r="Q22" s="156" t="s">
        <v>75</v>
      </c>
      <c r="R22" s="159" t="s">
        <v>43</v>
      </c>
      <c r="S22" s="160"/>
      <c r="T22" s="160"/>
      <c r="U22" s="161"/>
    </row>
    <row r="23" spans="2:25" ht="17.25" customHeight="1" x14ac:dyDescent="0.25">
      <c r="B23" s="179"/>
      <c r="C23" s="180"/>
      <c r="D23" s="181"/>
      <c r="E23" s="162" t="s">
        <v>0</v>
      </c>
      <c r="F23" s="164" t="s">
        <v>1</v>
      </c>
      <c r="G23" s="164"/>
      <c r="H23" s="164"/>
      <c r="I23" s="165"/>
      <c r="J23" s="157"/>
      <c r="K23" s="166" t="s">
        <v>2</v>
      </c>
      <c r="L23" s="168" t="s">
        <v>57</v>
      </c>
      <c r="M23" s="168" t="s">
        <v>3</v>
      </c>
      <c r="N23" s="170" t="s">
        <v>4</v>
      </c>
      <c r="O23" s="157"/>
      <c r="P23" s="157"/>
      <c r="Q23" s="157"/>
      <c r="R23" s="172" t="s">
        <v>5</v>
      </c>
      <c r="S23" s="174" t="s">
        <v>6</v>
      </c>
      <c r="T23" s="174" t="s">
        <v>7</v>
      </c>
      <c r="U23" s="186" t="s">
        <v>8</v>
      </c>
    </row>
    <row r="24" spans="2:25" ht="123.75" customHeight="1" thickBot="1" x14ac:dyDescent="0.3">
      <c r="B24" s="179"/>
      <c r="C24" s="180"/>
      <c r="D24" s="181"/>
      <c r="E24" s="163"/>
      <c r="F24" s="101" t="s">
        <v>59</v>
      </c>
      <c r="G24" s="101" t="s">
        <v>55</v>
      </c>
      <c r="H24" s="101" t="s">
        <v>56</v>
      </c>
      <c r="I24" s="104" t="s">
        <v>9</v>
      </c>
      <c r="J24" s="158"/>
      <c r="K24" s="167"/>
      <c r="L24" s="169"/>
      <c r="M24" s="169"/>
      <c r="N24" s="171"/>
      <c r="O24" s="158"/>
      <c r="P24" s="158"/>
      <c r="Q24" s="158"/>
      <c r="R24" s="173"/>
      <c r="S24" s="175"/>
      <c r="T24" s="175"/>
      <c r="U24" s="187"/>
      <c r="X24" s="56"/>
    </row>
    <row r="25" spans="2:25" ht="15.75" thickBot="1" x14ac:dyDescent="0.3">
      <c r="B25" s="188">
        <v>1</v>
      </c>
      <c r="C25" s="189"/>
      <c r="D25" s="190"/>
      <c r="E25" s="65">
        <v>2</v>
      </c>
      <c r="F25" s="96">
        <v>3</v>
      </c>
      <c r="G25" s="96">
        <v>4</v>
      </c>
      <c r="H25" s="96">
        <v>5</v>
      </c>
      <c r="I25" s="97">
        <v>6</v>
      </c>
      <c r="J25" s="122">
        <v>7</v>
      </c>
      <c r="K25" s="95">
        <v>8</v>
      </c>
      <c r="L25" s="96">
        <v>9</v>
      </c>
      <c r="M25" s="96">
        <v>10</v>
      </c>
      <c r="N25" s="97">
        <v>11</v>
      </c>
      <c r="O25" s="70">
        <v>12</v>
      </c>
      <c r="P25" s="121">
        <v>13</v>
      </c>
      <c r="Q25" s="121">
        <v>14</v>
      </c>
      <c r="R25" s="95">
        <v>15</v>
      </c>
      <c r="S25" s="96">
        <v>16</v>
      </c>
      <c r="T25" s="96">
        <v>17</v>
      </c>
      <c r="U25" s="97">
        <v>18</v>
      </c>
    </row>
    <row r="26" spans="2:25" ht="30.75" customHeight="1" thickBot="1" x14ac:dyDescent="0.3">
      <c r="B26" s="249" t="s">
        <v>81</v>
      </c>
      <c r="C26" s="250"/>
      <c r="D26" s="250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8"/>
    </row>
    <row r="27" spans="2:25" ht="19.5" customHeight="1" x14ac:dyDescent="0.25">
      <c r="B27" s="273" t="s">
        <v>10</v>
      </c>
      <c r="C27" s="274"/>
      <c r="D27" s="275"/>
      <c r="E27" s="139">
        <f>SUM(F27:I27)</f>
        <v>6</v>
      </c>
      <c r="F27" s="13">
        <v>6</v>
      </c>
      <c r="G27" s="13"/>
      <c r="H27" s="13"/>
      <c r="I27" s="41"/>
      <c r="J27" s="39"/>
      <c r="K27" s="37"/>
      <c r="L27" s="13"/>
      <c r="M27" s="13">
        <v>4</v>
      </c>
      <c r="N27" s="41"/>
      <c r="O27" s="22">
        <v>2</v>
      </c>
      <c r="P27" s="118"/>
      <c r="Q27" s="22"/>
      <c r="R27" s="37"/>
      <c r="S27" s="13"/>
      <c r="T27" s="13"/>
      <c r="U27" s="14"/>
      <c r="V27" s="4" t="str">
        <f>IF((F27+G27+H27+I27)=(J27+K27+L27+M27+N27+O27),"Верно","Ошибка")</f>
        <v>Верно</v>
      </c>
    </row>
    <row r="28" spans="2:25" ht="28.5" customHeight="1" x14ac:dyDescent="0.25">
      <c r="B28" s="153" t="s">
        <v>11</v>
      </c>
      <c r="C28" s="154"/>
      <c r="D28" s="155"/>
      <c r="E28" s="139">
        <f t="shared" ref="E28:E49" si="0">SUM(F28:I28)</f>
        <v>14</v>
      </c>
      <c r="F28" s="1">
        <v>14</v>
      </c>
      <c r="G28" s="1"/>
      <c r="H28" s="1"/>
      <c r="I28" s="20"/>
      <c r="J28" s="40">
        <v>4</v>
      </c>
      <c r="K28" s="11"/>
      <c r="L28" s="1"/>
      <c r="M28" s="1">
        <v>8</v>
      </c>
      <c r="N28" s="20"/>
      <c r="O28" s="3">
        <v>2</v>
      </c>
      <c r="P28" s="119"/>
      <c r="Q28" s="3"/>
      <c r="R28" s="11"/>
      <c r="S28" s="1"/>
      <c r="T28" s="1"/>
      <c r="U28" s="2"/>
      <c r="V28" s="4" t="str">
        <f t="shared" ref="V28:V51" si="1">IF((F28+G28+H28+I28)=(J28+K28+L28+M28+N28+O28),"Верно","Ошибка")</f>
        <v>Верно</v>
      </c>
    </row>
    <row r="29" spans="2:25" ht="19.5" customHeight="1" x14ac:dyDescent="0.25">
      <c r="B29" s="153" t="s">
        <v>12</v>
      </c>
      <c r="C29" s="154"/>
      <c r="D29" s="155"/>
      <c r="E29" s="139">
        <f t="shared" si="0"/>
        <v>0</v>
      </c>
      <c r="F29" s="1"/>
      <c r="G29" s="1"/>
      <c r="H29" s="1"/>
      <c r="I29" s="20"/>
      <c r="J29" s="40"/>
      <c r="K29" s="11"/>
      <c r="L29" s="1"/>
      <c r="M29" s="1"/>
      <c r="N29" s="20"/>
      <c r="O29" s="3"/>
      <c r="P29" s="119"/>
      <c r="Q29" s="3"/>
      <c r="R29" s="11"/>
      <c r="S29" s="1"/>
      <c r="T29" s="1"/>
      <c r="U29" s="2"/>
      <c r="V29" s="4" t="str">
        <f t="shared" si="1"/>
        <v>Верно</v>
      </c>
    </row>
    <row r="30" spans="2:25" ht="19.5" customHeight="1" x14ac:dyDescent="0.25">
      <c r="B30" s="153" t="s">
        <v>13</v>
      </c>
      <c r="C30" s="154"/>
      <c r="D30" s="155"/>
      <c r="E30" s="139">
        <f t="shared" si="0"/>
        <v>1</v>
      </c>
      <c r="F30" s="1">
        <v>1</v>
      </c>
      <c r="G30" s="1"/>
      <c r="H30" s="1"/>
      <c r="I30" s="20"/>
      <c r="J30" s="40"/>
      <c r="K30" s="11"/>
      <c r="L30" s="1"/>
      <c r="M30" s="1">
        <v>1</v>
      </c>
      <c r="N30" s="20"/>
      <c r="O30" s="3"/>
      <c r="P30" s="119"/>
      <c r="Q30" s="3"/>
      <c r="R30" s="11"/>
      <c r="S30" s="1"/>
      <c r="T30" s="1"/>
      <c r="U30" s="2"/>
      <c r="V30" s="4" t="str">
        <f t="shared" si="1"/>
        <v>Верно</v>
      </c>
    </row>
    <row r="31" spans="2:25" ht="24" customHeight="1" x14ac:dyDescent="0.25">
      <c r="B31" s="153" t="s">
        <v>52</v>
      </c>
      <c r="C31" s="154"/>
      <c r="D31" s="155"/>
      <c r="E31" s="139">
        <f t="shared" si="0"/>
        <v>44</v>
      </c>
      <c r="F31" s="10">
        <f>SUM(F32:F33)</f>
        <v>44</v>
      </c>
      <c r="G31" s="10">
        <f t="shared" ref="G31:U31" si="2">SUM(G32:G33)</f>
        <v>0</v>
      </c>
      <c r="H31" s="10">
        <f t="shared" si="2"/>
        <v>0</v>
      </c>
      <c r="I31" s="10">
        <f t="shared" si="2"/>
        <v>0</v>
      </c>
      <c r="J31" s="10">
        <f t="shared" si="2"/>
        <v>5</v>
      </c>
      <c r="K31" s="10">
        <f t="shared" si="2"/>
        <v>0</v>
      </c>
      <c r="L31" s="10">
        <f t="shared" si="2"/>
        <v>0</v>
      </c>
      <c r="M31" s="10">
        <f t="shared" si="2"/>
        <v>29</v>
      </c>
      <c r="N31" s="10">
        <f t="shared" si="2"/>
        <v>2</v>
      </c>
      <c r="O31" s="10">
        <f t="shared" si="2"/>
        <v>8</v>
      </c>
      <c r="P31" s="10">
        <f t="shared" si="2"/>
        <v>0</v>
      </c>
      <c r="Q31" s="10">
        <f t="shared" si="2"/>
        <v>0</v>
      </c>
      <c r="R31" s="10">
        <f t="shared" si="2"/>
        <v>0</v>
      </c>
      <c r="S31" s="10">
        <f t="shared" si="2"/>
        <v>0</v>
      </c>
      <c r="T31" s="10">
        <f t="shared" si="2"/>
        <v>0</v>
      </c>
      <c r="U31" s="10">
        <f t="shared" si="2"/>
        <v>0</v>
      </c>
      <c r="V31" s="4" t="str">
        <f t="shared" si="1"/>
        <v>Верно</v>
      </c>
    </row>
    <row r="32" spans="2:25" x14ac:dyDescent="0.25">
      <c r="B32" s="194" t="s">
        <v>14</v>
      </c>
      <c r="C32" s="195"/>
      <c r="D32" s="196"/>
      <c r="E32" s="139">
        <f t="shared" si="0"/>
        <v>0</v>
      </c>
      <c r="F32" s="1"/>
      <c r="G32" s="1"/>
      <c r="H32" s="1"/>
      <c r="I32" s="20"/>
      <c r="J32" s="40"/>
      <c r="K32" s="11"/>
      <c r="L32" s="1"/>
      <c r="M32" s="1"/>
      <c r="N32" s="20"/>
      <c r="O32" s="3"/>
      <c r="P32" s="119"/>
      <c r="Q32" s="3"/>
      <c r="R32" s="11"/>
      <c r="S32" s="1"/>
      <c r="T32" s="1"/>
      <c r="U32" s="2"/>
      <c r="V32" s="4" t="str">
        <f t="shared" si="1"/>
        <v>Верно</v>
      </c>
    </row>
    <row r="33" spans="2:22" x14ac:dyDescent="0.25">
      <c r="B33" s="194" t="s">
        <v>15</v>
      </c>
      <c r="C33" s="195"/>
      <c r="D33" s="196"/>
      <c r="E33" s="139">
        <f t="shared" si="0"/>
        <v>44</v>
      </c>
      <c r="F33" s="1">
        <v>44</v>
      </c>
      <c r="G33" s="1"/>
      <c r="H33" s="1"/>
      <c r="I33" s="20"/>
      <c r="J33" s="40">
        <v>5</v>
      </c>
      <c r="K33" s="11"/>
      <c r="L33" s="1"/>
      <c r="M33" s="1">
        <v>29</v>
      </c>
      <c r="N33" s="20">
        <v>2</v>
      </c>
      <c r="O33" s="3">
        <v>8</v>
      </c>
      <c r="P33" s="119"/>
      <c r="Q33" s="3"/>
      <c r="R33" s="11"/>
      <c r="S33" s="1"/>
      <c r="T33" s="1"/>
      <c r="U33" s="2"/>
      <c r="V33" s="4" t="str">
        <f t="shared" si="1"/>
        <v>Верно</v>
      </c>
    </row>
    <row r="34" spans="2:22" ht="19.5" customHeight="1" x14ac:dyDescent="0.25">
      <c r="B34" s="153" t="s">
        <v>16</v>
      </c>
      <c r="C34" s="154"/>
      <c r="D34" s="155"/>
      <c r="E34" s="139">
        <f t="shared" si="0"/>
        <v>0</v>
      </c>
      <c r="F34" s="1"/>
      <c r="G34" s="1"/>
      <c r="H34" s="1"/>
      <c r="I34" s="20"/>
      <c r="J34" s="40"/>
      <c r="K34" s="11"/>
      <c r="L34" s="1"/>
      <c r="M34" s="1"/>
      <c r="N34" s="20"/>
      <c r="O34" s="3"/>
      <c r="P34" s="119"/>
      <c r="Q34" s="3"/>
      <c r="R34" s="11"/>
      <c r="S34" s="1"/>
      <c r="T34" s="1"/>
      <c r="U34" s="2"/>
      <c r="V34" s="4" t="str">
        <f t="shared" si="1"/>
        <v>Верно</v>
      </c>
    </row>
    <row r="35" spans="2:22" ht="30.75" customHeight="1" x14ac:dyDescent="0.25">
      <c r="B35" s="153" t="s">
        <v>17</v>
      </c>
      <c r="C35" s="154"/>
      <c r="D35" s="155"/>
      <c r="E35" s="139">
        <f t="shared" si="0"/>
        <v>8</v>
      </c>
      <c r="F35" s="1">
        <v>8</v>
      </c>
      <c r="G35" s="1"/>
      <c r="H35" s="1"/>
      <c r="I35" s="20"/>
      <c r="J35" s="40">
        <v>1</v>
      </c>
      <c r="K35" s="11"/>
      <c r="L35" s="1"/>
      <c r="M35" s="1">
        <v>7</v>
      </c>
      <c r="N35" s="20"/>
      <c r="O35" s="3"/>
      <c r="P35" s="119"/>
      <c r="Q35" s="3"/>
      <c r="R35" s="11"/>
      <c r="S35" s="1"/>
      <c r="T35" s="1"/>
      <c r="U35" s="2"/>
      <c r="V35" s="4" t="str">
        <f t="shared" si="1"/>
        <v>Верно</v>
      </c>
    </row>
    <row r="36" spans="2:22" ht="20.25" customHeight="1" x14ac:dyDescent="0.25">
      <c r="B36" s="153" t="s">
        <v>18</v>
      </c>
      <c r="C36" s="154"/>
      <c r="D36" s="155"/>
      <c r="E36" s="139">
        <f t="shared" si="0"/>
        <v>0</v>
      </c>
      <c r="F36" s="1"/>
      <c r="G36" s="1"/>
      <c r="H36" s="1"/>
      <c r="I36" s="20"/>
      <c r="J36" s="40"/>
      <c r="K36" s="11"/>
      <c r="L36" s="1"/>
      <c r="M36" s="1"/>
      <c r="N36" s="20"/>
      <c r="O36" s="3"/>
      <c r="P36" s="119"/>
      <c r="Q36" s="3"/>
      <c r="R36" s="11"/>
      <c r="S36" s="1"/>
      <c r="T36" s="1"/>
      <c r="U36" s="2"/>
      <c r="V36" s="4" t="str">
        <f t="shared" si="1"/>
        <v>Верно</v>
      </c>
    </row>
    <row r="37" spans="2:22" ht="18.75" customHeight="1" x14ac:dyDescent="0.25">
      <c r="B37" s="153" t="s">
        <v>19</v>
      </c>
      <c r="C37" s="154"/>
      <c r="D37" s="155"/>
      <c r="E37" s="139">
        <f t="shared" si="0"/>
        <v>105</v>
      </c>
      <c r="F37" s="1">
        <v>105</v>
      </c>
      <c r="G37" s="1"/>
      <c r="H37" s="1"/>
      <c r="I37" s="20"/>
      <c r="J37" s="40">
        <v>10</v>
      </c>
      <c r="K37" s="11"/>
      <c r="L37" s="1"/>
      <c r="M37" s="1">
        <v>76</v>
      </c>
      <c r="N37" s="20">
        <v>2</v>
      </c>
      <c r="O37" s="3">
        <v>17</v>
      </c>
      <c r="P37" s="119"/>
      <c r="Q37" s="3"/>
      <c r="R37" s="11"/>
      <c r="S37" s="1"/>
      <c r="T37" s="1"/>
      <c r="U37" s="2"/>
      <c r="V37" s="4" t="str">
        <f t="shared" si="1"/>
        <v>Верно</v>
      </c>
    </row>
    <row r="38" spans="2:22" ht="29.25" customHeight="1" x14ac:dyDescent="0.25">
      <c r="B38" s="153" t="s">
        <v>20</v>
      </c>
      <c r="C38" s="154"/>
      <c r="D38" s="155"/>
      <c r="E38" s="139">
        <f t="shared" si="0"/>
        <v>0</v>
      </c>
      <c r="F38" s="1"/>
      <c r="G38" s="1"/>
      <c r="H38" s="1"/>
      <c r="I38" s="20"/>
      <c r="J38" s="40"/>
      <c r="K38" s="11"/>
      <c r="L38" s="1"/>
      <c r="M38" s="1"/>
      <c r="N38" s="20"/>
      <c r="O38" s="3"/>
      <c r="P38" s="119"/>
      <c r="Q38" s="3"/>
      <c r="R38" s="11"/>
      <c r="S38" s="1"/>
      <c r="T38" s="1"/>
      <c r="U38" s="2"/>
      <c r="V38" s="4" t="str">
        <f t="shared" si="1"/>
        <v>Верно</v>
      </c>
    </row>
    <row r="39" spans="2:22" ht="31.5" customHeight="1" x14ac:dyDescent="0.25">
      <c r="B39" s="153" t="s">
        <v>21</v>
      </c>
      <c r="C39" s="154"/>
      <c r="D39" s="155"/>
      <c r="E39" s="139">
        <f t="shared" si="0"/>
        <v>19</v>
      </c>
      <c r="F39" s="1">
        <v>19</v>
      </c>
      <c r="G39" s="1"/>
      <c r="H39" s="1"/>
      <c r="I39" s="20"/>
      <c r="J39" s="40">
        <v>2</v>
      </c>
      <c r="K39" s="11"/>
      <c r="L39" s="1"/>
      <c r="M39" s="1">
        <v>16</v>
      </c>
      <c r="N39" s="20">
        <v>1</v>
      </c>
      <c r="O39" s="3"/>
      <c r="P39" s="119"/>
      <c r="Q39" s="3"/>
      <c r="R39" s="11"/>
      <c r="S39" s="1"/>
      <c r="T39" s="1"/>
      <c r="U39" s="2"/>
      <c r="V39" s="4" t="str">
        <f t="shared" si="1"/>
        <v>Верно</v>
      </c>
    </row>
    <row r="40" spans="2:22" ht="21" customHeight="1" x14ac:dyDescent="0.25">
      <c r="B40" s="153" t="s">
        <v>22</v>
      </c>
      <c r="C40" s="154"/>
      <c r="D40" s="155"/>
      <c r="E40" s="139">
        <f t="shared" si="0"/>
        <v>0</v>
      </c>
      <c r="F40" s="1"/>
      <c r="G40" s="1"/>
      <c r="H40" s="1"/>
      <c r="I40" s="20"/>
      <c r="J40" s="40"/>
      <c r="K40" s="11"/>
      <c r="L40" s="1"/>
      <c r="M40" s="1"/>
      <c r="N40" s="20"/>
      <c r="O40" s="3"/>
      <c r="P40" s="119"/>
      <c r="Q40" s="3"/>
      <c r="R40" s="11"/>
      <c r="S40" s="1"/>
      <c r="T40" s="1"/>
      <c r="U40" s="2"/>
      <c r="V40" s="4" t="str">
        <f t="shared" si="1"/>
        <v>Верно</v>
      </c>
    </row>
    <row r="41" spans="2:22" ht="21" customHeight="1" x14ac:dyDescent="0.25">
      <c r="B41" s="153" t="s">
        <v>23</v>
      </c>
      <c r="C41" s="154"/>
      <c r="D41" s="155"/>
      <c r="E41" s="139">
        <f t="shared" si="0"/>
        <v>0</v>
      </c>
      <c r="F41" s="1"/>
      <c r="G41" s="1"/>
      <c r="H41" s="1"/>
      <c r="I41" s="20"/>
      <c r="J41" s="40"/>
      <c r="K41" s="11"/>
      <c r="L41" s="1"/>
      <c r="M41" s="1"/>
      <c r="N41" s="20"/>
      <c r="O41" s="3"/>
      <c r="P41" s="119"/>
      <c r="Q41" s="3"/>
      <c r="R41" s="11"/>
      <c r="S41" s="1"/>
      <c r="T41" s="1"/>
      <c r="U41" s="2"/>
      <c r="V41" s="4" t="str">
        <f t="shared" si="1"/>
        <v>Верно</v>
      </c>
    </row>
    <row r="42" spans="2:22" ht="30" customHeight="1" x14ac:dyDescent="0.25">
      <c r="B42" s="153" t="s">
        <v>24</v>
      </c>
      <c r="C42" s="154"/>
      <c r="D42" s="155"/>
      <c r="E42" s="139">
        <f t="shared" si="0"/>
        <v>1</v>
      </c>
      <c r="F42" s="1">
        <v>1</v>
      </c>
      <c r="G42" s="1"/>
      <c r="H42" s="1"/>
      <c r="I42" s="20"/>
      <c r="J42" s="40"/>
      <c r="K42" s="11"/>
      <c r="L42" s="1"/>
      <c r="M42" s="1">
        <v>1</v>
      </c>
      <c r="N42" s="20"/>
      <c r="O42" s="3"/>
      <c r="P42" s="119"/>
      <c r="Q42" s="3"/>
      <c r="R42" s="11"/>
      <c r="S42" s="1"/>
      <c r="T42" s="1"/>
      <c r="U42" s="2"/>
      <c r="V42" s="4" t="str">
        <f t="shared" si="1"/>
        <v>Верно</v>
      </c>
    </row>
    <row r="43" spans="2:22" ht="21" customHeight="1" x14ac:dyDescent="0.25">
      <c r="B43" s="153" t="s">
        <v>25</v>
      </c>
      <c r="C43" s="154"/>
      <c r="D43" s="155"/>
      <c r="E43" s="139">
        <f t="shared" si="0"/>
        <v>1</v>
      </c>
      <c r="F43" s="1">
        <v>1</v>
      </c>
      <c r="G43" s="1"/>
      <c r="H43" s="1"/>
      <c r="I43" s="20"/>
      <c r="J43" s="40"/>
      <c r="K43" s="11"/>
      <c r="L43" s="1"/>
      <c r="M43" s="1">
        <v>1</v>
      </c>
      <c r="N43" s="20"/>
      <c r="O43" s="3"/>
      <c r="P43" s="119"/>
      <c r="Q43" s="3"/>
      <c r="R43" s="11"/>
      <c r="S43" s="1"/>
      <c r="T43" s="1"/>
      <c r="U43" s="2"/>
      <c r="V43" s="4" t="str">
        <f t="shared" si="1"/>
        <v>Верно</v>
      </c>
    </row>
    <row r="44" spans="2:22" ht="27.75" customHeight="1" x14ac:dyDescent="0.25">
      <c r="B44" s="153" t="s">
        <v>26</v>
      </c>
      <c r="C44" s="154"/>
      <c r="D44" s="155"/>
      <c r="E44" s="139">
        <f t="shared" si="0"/>
        <v>1</v>
      </c>
      <c r="F44" s="1">
        <v>1</v>
      </c>
      <c r="G44" s="1"/>
      <c r="H44" s="1"/>
      <c r="I44" s="20"/>
      <c r="J44" s="40"/>
      <c r="K44" s="11"/>
      <c r="L44" s="1"/>
      <c r="M44" s="1"/>
      <c r="N44" s="20"/>
      <c r="O44" s="3">
        <v>1</v>
      </c>
      <c r="P44" s="119"/>
      <c r="Q44" s="3"/>
      <c r="R44" s="11"/>
      <c r="S44" s="1"/>
      <c r="T44" s="1"/>
      <c r="U44" s="2"/>
      <c r="V44" s="4" t="str">
        <f t="shared" si="1"/>
        <v>Верно</v>
      </c>
    </row>
    <row r="45" spans="2:22" ht="33" customHeight="1" x14ac:dyDescent="0.25">
      <c r="B45" s="153" t="s">
        <v>27</v>
      </c>
      <c r="C45" s="154"/>
      <c r="D45" s="155"/>
      <c r="E45" s="139">
        <f t="shared" si="0"/>
        <v>0</v>
      </c>
      <c r="F45" s="1"/>
      <c r="G45" s="1"/>
      <c r="H45" s="1"/>
      <c r="I45" s="20"/>
      <c r="J45" s="40"/>
      <c r="K45" s="11"/>
      <c r="L45" s="1"/>
      <c r="M45" s="1"/>
      <c r="N45" s="20"/>
      <c r="O45" s="3"/>
      <c r="P45" s="119"/>
      <c r="Q45" s="3"/>
      <c r="R45" s="11"/>
      <c r="S45" s="1"/>
      <c r="T45" s="1"/>
      <c r="U45" s="2"/>
      <c r="V45" s="4" t="str">
        <f t="shared" si="1"/>
        <v>Верно</v>
      </c>
    </row>
    <row r="46" spans="2:22" ht="20.25" customHeight="1" x14ac:dyDescent="0.25">
      <c r="B46" s="153" t="s">
        <v>28</v>
      </c>
      <c r="C46" s="154"/>
      <c r="D46" s="155"/>
      <c r="E46" s="139">
        <f t="shared" si="0"/>
        <v>0</v>
      </c>
      <c r="F46" s="1"/>
      <c r="G46" s="1"/>
      <c r="H46" s="1"/>
      <c r="I46" s="20"/>
      <c r="J46" s="40"/>
      <c r="K46" s="11"/>
      <c r="L46" s="1"/>
      <c r="M46" s="1"/>
      <c r="N46" s="20"/>
      <c r="O46" s="3"/>
      <c r="P46" s="119"/>
      <c r="Q46" s="3"/>
      <c r="R46" s="11"/>
      <c r="S46" s="1"/>
      <c r="T46" s="1"/>
      <c r="U46" s="2"/>
      <c r="V46" s="4" t="str">
        <f t="shared" si="1"/>
        <v>Верно</v>
      </c>
    </row>
    <row r="47" spans="2:22" ht="29.25" customHeight="1" x14ac:dyDescent="0.25">
      <c r="B47" s="153" t="s">
        <v>29</v>
      </c>
      <c r="C47" s="154"/>
      <c r="D47" s="155"/>
      <c r="E47" s="139">
        <f t="shared" si="0"/>
        <v>0</v>
      </c>
      <c r="F47" s="1"/>
      <c r="G47" s="1"/>
      <c r="H47" s="1"/>
      <c r="I47" s="20"/>
      <c r="J47" s="40"/>
      <c r="K47" s="11"/>
      <c r="L47" s="1"/>
      <c r="M47" s="1"/>
      <c r="N47" s="20"/>
      <c r="O47" s="3"/>
      <c r="P47" s="119"/>
      <c r="Q47" s="3"/>
      <c r="R47" s="11"/>
      <c r="S47" s="1"/>
      <c r="T47" s="1"/>
      <c r="U47" s="2"/>
      <c r="V47" s="4" t="str">
        <f t="shared" si="1"/>
        <v>Верно</v>
      </c>
    </row>
    <row r="48" spans="2:22" ht="28.5" customHeight="1" x14ac:dyDescent="0.25">
      <c r="B48" s="153" t="s">
        <v>30</v>
      </c>
      <c r="C48" s="154"/>
      <c r="D48" s="155"/>
      <c r="E48" s="139">
        <f t="shared" si="0"/>
        <v>0</v>
      </c>
      <c r="F48" s="1"/>
      <c r="G48" s="1"/>
      <c r="H48" s="1"/>
      <c r="I48" s="20"/>
      <c r="J48" s="40"/>
      <c r="K48" s="11"/>
      <c r="L48" s="1"/>
      <c r="M48" s="1"/>
      <c r="N48" s="20"/>
      <c r="O48" s="3"/>
      <c r="P48" s="119"/>
      <c r="Q48" s="3"/>
      <c r="R48" s="11"/>
      <c r="S48" s="1"/>
      <c r="T48" s="1"/>
      <c r="U48" s="2"/>
      <c r="V48" s="4" t="str">
        <f t="shared" si="1"/>
        <v>Верно</v>
      </c>
    </row>
    <row r="49" spans="2:24" ht="68.25" customHeight="1" thickBot="1" x14ac:dyDescent="0.3">
      <c r="B49" s="200" t="s">
        <v>31</v>
      </c>
      <c r="C49" s="201"/>
      <c r="D49" s="202"/>
      <c r="E49" s="139">
        <f t="shared" si="0"/>
        <v>0</v>
      </c>
      <c r="F49" s="112"/>
      <c r="G49" s="112"/>
      <c r="H49" s="112"/>
      <c r="I49" s="116"/>
      <c r="J49" s="114"/>
      <c r="K49" s="115"/>
      <c r="L49" s="112"/>
      <c r="M49" s="112"/>
      <c r="N49" s="116"/>
      <c r="O49" s="117"/>
      <c r="P49" s="120"/>
      <c r="Q49" s="117"/>
      <c r="R49" s="115"/>
      <c r="S49" s="112"/>
      <c r="T49" s="112"/>
      <c r="U49" s="113"/>
      <c r="V49" s="4" t="str">
        <f t="shared" si="1"/>
        <v>Верно</v>
      </c>
      <c r="X49" s="4" t="s">
        <v>47</v>
      </c>
    </row>
    <row r="50" spans="2:24" ht="15.75" thickBot="1" x14ac:dyDescent="0.3">
      <c r="B50" s="197" t="s">
        <v>32</v>
      </c>
      <c r="C50" s="198"/>
      <c r="D50" s="199"/>
      <c r="E50" s="27">
        <f>SUM(E27:E31,E34:E49)</f>
        <v>200</v>
      </c>
      <c r="F50" s="27">
        <f t="shared" ref="F50:U50" si="3">SUM(F27:F31,F34:F49)</f>
        <v>200</v>
      </c>
      <c r="G50" s="27">
        <f t="shared" si="3"/>
        <v>0</v>
      </c>
      <c r="H50" s="27">
        <f t="shared" si="3"/>
        <v>0</v>
      </c>
      <c r="I50" s="27">
        <f t="shared" si="3"/>
        <v>0</v>
      </c>
      <c r="J50" s="28">
        <f t="shared" si="3"/>
        <v>22</v>
      </c>
      <c r="K50" s="108">
        <f t="shared" si="3"/>
        <v>0</v>
      </c>
      <c r="L50" s="27">
        <f t="shared" si="3"/>
        <v>0</v>
      </c>
      <c r="M50" s="27">
        <f t="shared" si="3"/>
        <v>143</v>
      </c>
      <c r="N50" s="27">
        <f t="shared" si="3"/>
        <v>5</v>
      </c>
      <c r="O50" s="28">
        <f t="shared" si="3"/>
        <v>30</v>
      </c>
      <c r="P50" s="108">
        <f t="shared" si="3"/>
        <v>0</v>
      </c>
      <c r="Q50" s="28">
        <f t="shared" si="3"/>
        <v>0</v>
      </c>
      <c r="R50" s="108">
        <f t="shared" si="3"/>
        <v>0</v>
      </c>
      <c r="S50" s="27">
        <f t="shared" si="3"/>
        <v>0</v>
      </c>
      <c r="T50" s="27">
        <f t="shared" si="3"/>
        <v>0</v>
      </c>
      <c r="U50" s="28">
        <f t="shared" si="3"/>
        <v>0</v>
      </c>
      <c r="V50" s="4" t="str">
        <f t="shared" si="1"/>
        <v>Верно</v>
      </c>
    </row>
    <row r="51" spans="2:24" ht="56.25" customHeight="1" thickBot="1" x14ac:dyDescent="0.3">
      <c r="B51" s="203" t="s">
        <v>85</v>
      </c>
      <c r="C51" s="204"/>
      <c r="D51" s="205"/>
      <c r="E51" s="29">
        <v>136</v>
      </c>
      <c r="F51" s="105">
        <v>99</v>
      </c>
      <c r="G51" s="105">
        <v>13</v>
      </c>
      <c r="H51" s="105">
        <v>11</v>
      </c>
      <c r="I51" s="106">
        <v>13</v>
      </c>
      <c r="J51" s="109">
        <v>18</v>
      </c>
      <c r="K51" s="107"/>
      <c r="L51" s="105">
        <v>3</v>
      </c>
      <c r="M51" s="105">
        <v>92</v>
      </c>
      <c r="N51" s="106">
        <v>3</v>
      </c>
      <c r="O51" s="109">
        <v>20</v>
      </c>
      <c r="P51" s="110"/>
      <c r="Q51" s="109"/>
      <c r="R51" s="107"/>
      <c r="S51" s="105"/>
      <c r="T51" s="105"/>
      <c r="U51" s="111"/>
      <c r="V51" s="4" t="str">
        <f t="shared" si="1"/>
        <v>Верно</v>
      </c>
    </row>
    <row r="52" spans="2:24" ht="18.75" customHeight="1" thickBot="1" x14ac:dyDescent="0.3">
      <c r="B52" s="197" t="s">
        <v>33</v>
      </c>
      <c r="C52" s="198"/>
      <c r="D52" s="199"/>
      <c r="E52" s="27">
        <f>SUM(E50:E51)</f>
        <v>336</v>
      </c>
      <c r="F52" s="27">
        <f t="shared" ref="F52:U52" si="4">SUM(F50:F51)</f>
        <v>299</v>
      </c>
      <c r="G52" s="27">
        <f t="shared" si="4"/>
        <v>13</v>
      </c>
      <c r="H52" s="27">
        <f t="shared" si="4"/>
        <v>11</v>
      </c>
      <c r="I52" s="27">
        <f t="shared" si="4"/>
        <v>13</v>
      </c>
      <c r="J52" s="28">
        <f t="shared" si="4"/>
        <v>40</v>
      </c>
      <c r="K52" s="108">
        <f t="shared" si="4"/>
        <v>0</v>
      </c>
      <c r="L52" s="27">
        <f t="shared" si="4"/>
        <v>3</v>
      </c>
      <c r="M52" s="27">
        <f t="shared" si="4"/>
        <v>235</v>
      </c>
      <c r="N52" s="27">
        <f t="shared" si="4"/>
        <v>8</v>
      </c>
      <c r="O52" s="28">
        <f t="shared" si="4"/>
        <v>50</v>
      </c>
      <c r="P52" s="108">
        <f t="shared" si="4"/>
        <v>0</v>
      </c>
      <c r="Q52" s="28">
        <f t="shared" si="4"/>
        <v>0</v>
      </c>
      <c r="R52" s="108">
        <f t="shared" si="4"/>
        <v>0</v>
      </c>
      <c r="S52" s="27">
        <f t="shared" si="4"/>
        <v>0</v>
      </c>
      <c r="T52" s="27">
        <f t="shared" si="4"/>
        <v>0</v>
      </c>
      <c r="U52" s="28">
        <f t="shared" si="4"/>
        <v>0</v>
      </c>
    </row>
    <row r="59" spans="2:24" ht="23.25" customHeight="1" thickBot="1" x14ac:dyDescent="0.3">
      <c r="L59" s="30"/>
      <c r="M59" s="30"/>
      <c r="N59" s="30"/>
      <c r="O59" s="30"/>
      <c r="P59" s="30"/>
      <c r="Q59" s="30"/>
      <c r="R59" s="30"/>
      <c r="S59" s="30"/>
      <c r="T59" s="30"/>
      <c r="U59" s="30"/>
    </row>
    <row r="60" spans="2:24" ht="51.75" customHeight="1" x14ac:dyDescent="0.25">
      <c r="B60" s="159" t="s">
        <v>60</v>
      </c>
      <c r="C60" s="161"/>
      <c r="D60" s="159" t="s">
        <v>62</v>
      </c>
      <c r="E60" s="160"/>
      <c r="F60" s="161"/>
      <c r="G60" s="159" t="s">
        <v>86</v>
      </c>
      <c r="H60" s="161"/>
      <c r="I60" s="159" t="s">
        <v>87</v>
      </c>
      <c r="J60" s="161"/>
      <c r="K60" s="159" t="s">
        <v>88</v>
      </c>
      <c r="L60" s="161"/>
      <c r="M60" s="159" t="s">
        <v>89</v>
      </c>
      <c r="N60" s="161"/>
      <c r="O60" s="159" t="s">
        <v>66</v>
      </c>
      <c r="P60" s="160"/>
      <c r="Q60" s="160"/>
      <c r="R60" s="161"/>
      <c r="S60" s="210" t="s">
        <v>67</v>
      </c>
      <c r="T60" s="213" t="s">
        <v>34</v>
      </c>
      <c r="U60" s="72"/>
    </row>
    <row r="61" spans="2:24" ht="86.25" customHeight="1" x14ac:dyDescent="0.25">
      <c r="B61" s="206"/>
      <c r="C61" s="165"/>
      <c r="D61" s="172" t="s">
        <v>63</v>
      </c>
      <c r="E61" s="174" t="s">
        <v>64</v>
      </c>
      <c r="F61" s="186" t="s">
        <v>65</v>
      </c>
      <c r="G61" s="206"/>
      <c r="H61" s="165"/>
      <c r="I61" s="206"/>
      <c r="J61" s="165"/>
      <c r="K61" s="206"/>
      <c r="L61" s="165"/>
      <c r="M61" s="206"/>
      <c r="N61" s="165"/>
      <c r="O61" s="172" t="s">
        <v>0</v>
      </c>
      <c r="P61" s="164" t="s">
        <v>54</v>
      </c>
      <c r="Q61" s="164"/>
      <c r="R61" s="165"/>
      <c r="S61" s="211"/>
      <c r="T61" s="214"/>
      <c r="U61" s="72"/>
    </row>
    <row r="62" spans="2:24" ht="96" customHeight="1" thickBot="1" x14ac:dyDescent="0.3">
      <c r="B62" s="207"/>
      <c r="C62" s="208"/>
      <c r="D62" s="173"/>
      <c r="E62" s="175"/>
      <c r="F62" s="187"/>
      <c r="G62" s="102" t="s">
        <v>0</v>
      </c>
      <c r="H62" s="104" t="s">
        <v>61</v>
      </c>
      <c r="I62" s="102" t="s">
        <v>0</v>
      </c>
      <c r="J62" s="104" t="s">
        <v>46</v>
      </c>
      <c r="K62" s="102" t="s">
        <v>0</v>
      </c>
      <c r="L62" s="104" t="s">
        <v>46</v>
      </c>
      <c r="M62" s="102" t="s">
        <v>0</v>
      </c>
      <c r="N62" s="104" t="s">
        <v>46</v>
      </c>
      <c r="O62" s="173"/>
      <c r="P62" s="101" t="s">
        <v>49</v>
      </c>
      <c r="Q62" s="101" t="s">
        <v>50</v>
      </c>
      <c r="R62" s="104" t="s">
        <v>51</v>
      </c>
      <c r="S62" s="212"/>
      <c r="T62" s="215"/>
      <c r="U62" s="72"/>
    </row>
    <row r="63" spans="2:24" s="74" customFormat="1" ht="11.25" customHeight="1" thickBot="1" x14ac:dyDescent="0.3">
      <c r="B63" s="216">
        <v>1</v>
      </c>
      <c r="C63" s="217"/>
      <c r="D63" s="75">
        <v>2</v>
      </c>
      <c r="E63" s="76">
        <v>3</v>
      </c>
      <c r="F63" s="77">
        <v>4</v>
      </c>
      <c r="G63" s="75">
        <v>5</v>
      </c>
      <c r="H63" s="77">
        <v>6</v>
      </c>
      <c r="I63" s="75">
        <v>7</v>
      </c>
      <c r="J63" s="77">
        <v>8</v>
      </c>
      <c r="K63" s="75">
        <v>9</v>
      </c>
      <c r="L63" s="77">
        <v>10</v>
      </c>
      <c r="M63" s="75">
        <v>11</v>
      </c>
      <c r="N63" s="77">
        <v>12</v>
      </c>
      <c r="O63" s="75">
        <v>13</v>
      </c>
      <c r="P63" s="76">
        <v>14</v>
      </c>
      <c r="Q63" s="76">
        <v>15</v>
      </c>
      <c r="R63" s="77">
        <v>16</v>
      </c>
      <c r="S63" s="78">
        <v>17</v>
      </c>
      <c r="T63" s="79">
        <v>18</v>
      </c>
      <c r="U63" s="80"/>
    </row>
    <row r="64" spans="2:24" ht="25.5" customHeight="1" thickBot="1" x14ac:dyDescent="0.3">
      <c r="B64" s="218"/>
      <c r="C64" s="219"/>
      <c r="D64" s="50"/>
      <c r="E64" s="49"/>
      <c r="F64" s="51"/>
      <c r="G64" s="50"/>
      <c r="H64" s="51"/>
      <c r="I64" s="50"/>
      <c r="J64" s="51"/>
      <c r="K64" s="50"/>
      <c r="L64" s="51"/>
      <c r="M64" s="50"/>
      <c r="N64" s="51"/>
      <c r="O64" s="81">
        <f>SUM(P64:R64)</f>
        <v>0</v>
      </c>
      <c r="P64" s="49"/>
      <c r="Q64" s="49"/>
      <c r="R64" s="51"/>
      <c r="S64" s="52"/>
      <c r="T64" s="53"/>
      <c r="U64" s="48"/>
    </row>
    <row r="65" spans="2:21" ht="25.5" customHeight="1" x14ac:dyDescent="0.25">
      <c r="B65" s="83"/>
      <c r="C65" s="83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5"/>
      <c r="P65" s="84"/>
      <c r="Q65" s="84"/>
      <c r="R65" s="84"/>
      <c r="S65" s="84"/>
      <c r="T65" s="86"/>
      <c r="U65" s="48"/>
    </row>
    <row r="68" spans="2:21" x14ac:dyDescent="0.25">
      <c r="C68" s="209" t="s">
        <v>53</v>
      </c>
      <c r="D68" s="209"/>
      <c r="E68" s="209"/>
    </row>
    <row r="69" spans="2:21" x14ac:dyDescent="0.25">
      <c r="B69" s="220" t="s">
        <v>83</v>
      </c>
      <c r="C69" s="220"/>
      <c r="D69" s="220"/>
      <c r="E69" s="220"/>
      <c r="F69" s="220"/>
      <c r="G69" s="103"/>
      <c r="K69" s="221"/>
      <c r="L69" s="221"/>
      <c r="M69" s="221"/>
      <c r="N69" s="8"/>
      <c r="O69" s="209" t="s">
        <v>40</v>
      </c>
      <c r="P69" s="209"/>
      <c r="Q69" s="209"/>
      <c r="R69" s="209"/>
      <c r="S69" s="55"/>
      <c r="T69" s="55"/>
      <c r="U69" s="55"/>
    </row>
    <row r="70" spans="2:21" x14ac:dyDescent="0.25">
      <c r="K70" s="152" t="s">
        <v>48</v>
      </c>
      <c r="L70" s="152"/>
      <c r="M70" s="152"/>
    </row>
    <row r="71" spans="2:21" ht="22.5" customHeight="1" x14ac:dyDescent="0.25">
      <c r="K71" s="54"/>
      <c r="L71" s="54"/>
      <c r="M71" s="54"/>
    </row>
    <row r="72" spans="2:21" ht="44.25" customHeight="1" x14ac:dyDescent="0.25">
      <c r="B72" s="5" t="s">
        <v>42</v>
      </c>
      <c r="D72" s="5"/>
    </row>
    <row r="73" spans="2:21" x14ac:dyDescent="0.25">
      <c r="B73" s="5" t="s">
        <v>41</v>
      </c>
      <c r="D73" s="5"/>
    </row>
    <row r="74" spans="2:21" ht="55.5" customHeight="1" x14ac:dyDescent="0.25"/>
    <row r="75" spans="2:21" ht="15" customHeight="1" x14ac:dyDescent="0.25"/>
    <row r="76" spans="2:21" ht="128.25" customHeight="1" x14ac:dyDescent="0.25"/>
    <row r="78" spans="2:21" ht="15.7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27.75" customHeight="1" x14ac:dyDescent="0.25"/>
    <row r="88" ht="15" customHeight="1" x14ac:dyDescent="0.25"/>
    <row r="89" ht="15" customHeight="1" x14ac:dyDescent="0.25"/>
    <row r="90" ht="26.25" customHeight="1" x14ac:dyDescent="0.25"/>
    <row r="91" ht="15" customHeight="1" x14ac:dyDescent="0.25"/>
    <row r="92" ht="16.5" customHeight="1" x14ac:dyDescent="0.25"/>
    <row r="93" ht="15" customHeight="1" x14ac:dyDescent="0.25"/>
    <row r="94" ht="29.25" customHeight="1" x14ac:dyDescent="0.25"/>
    <row r="96" ht="29.25" customHeight="1" x14ac:dyDescent="0.25"/>
    <row r="97" ht="30.75" customHeight="1" x14ac:dyDescent="0.25"/>
    <row r="98" ht="16.5" customHeight="1" x14ac:dyDescent="0.25"/>
    <row r="99" ht="30" customHeight="1" x14ac:dyDescent="0.25"/>
    <row r="100" ht="28.5" customHeight="1" x14ac:dyDescent="0.25"/>
    <row r="101" ht="72.75" customHeight="1" x14ac:dyDescent="0.25"/>
    <row r="103" ht="69" customHeight="1" x14ac:dyDescent="0.25"/>
    <row r="109" ht="72.75" customHeight="1" x14ac:dyDescent="0.25"/>
    <row r="110" ht="66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.75" customHeight="1" x14ac:dyDescent="0.25"/>
    <row r="121" ht="15" customHeight="1" x14ac:dyDescent="0.25"/>
    <row r="122" ht="15" customHeight="1" x14ac:dyDescent="0.25"/>
    <row r="123" ht="15.75" customHeight="1" x14ac:dyDescent="0.25"/>
    <row r="124" ht="15.75" customHeight="1" x14ac:dyDescent="0.25"/>
    <row r="125" ht="15.75" customHeight="1" x14ac:dyDescent="0.25"/>
  </sheetData>
  <sheetProtection formatCells="0" formatColumns="0" formatRows="0" insertColumns="0" insertRows="0" insertHyperlinks="0" deleteColumns="0" deleteRows="0" sort="0" autoFilter="0" pivotTables="0"/>
  <mergeCells count="82">
    <mergeCell ref="B19:D19"/>
    <mergeCell ref="G19:I19"/>
    <mergeCell ref="L19:N19"/>
    <mergeCell ref="Q19:S19"/>
    <mergeCell ref="R1:U1"/>
    <mergeCell ref="R2:U2"/>
    <mergeCell ref="Q3:U3"/>
    <mergeCell ref="R4:U4"/>
    <mergeCell ref="B9:U9"/>
    <mergeCell ref="B10:U10"/>
    <mergeCell ref="B11:G11"/>
    <mergeCell ref="H11:N11"/>
    <mergeCell ref="P11:R11"/>
    <mergeCell ref="H12:N12"/>
    <mergeCell ref="P12:R12"/>
    <mergeCell ref="B28:D28"/>
    <mergeCell ref="Q22:Q24"/>
    <mergeCell ref="R22:U22"/>
    <mergeCell ref="E23:E24"/>
    <mergeCell ref="F23:I23"/>
    <mergeCell ref="K23:K24"/>
    <mergeCell ref="L23:L24"/>
    <mergeCell ref="M23:M24"/>
    <mergeCell ref="N23:N24"/>
    <mergeCell ref="R23:R24"/>
    <mergeCell ref="S23:S24"/>
    <mergeCell ref="B22:D24"/>
    <mergeCell ref="E22:I22"/>
    <mergeCell ref="J22:J24"/>
    <mergeCell ref="K22:N22"/>
    <mergeCell ref="O22:O24"/>
    <mergeCell ref="T23:T24"/>
    <mergeCell ref="U23:U24"/>
    <mergeCell ref="B25:D25"/>
    <mergeCell ref="B26:U26"/>
    <mergeCell ref="B27:D27"/>
    <mergeCell ref="P22:P24"/>
    <mergeCell ref="B40:D40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52:D52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60:C62"/>
    <mergeCell ref="D60:F60"/>
    <mergeCell ref="G60:H61"/>
    <mergeCell ref="I60:J61"/>
    <mergeCell ref="K60:L61"/>
    <mergeCell ref="O69:R69"/>
    <mergeCell ref="O60:R60"/>
    <mergeCell ref="S60:S62"/>
    <mergeCell ref="T60:T62"/>
    <mergeCell ref="D61:D62"/>
    <mergeCell ref="E61:E62"/>
    <mergeCell ref="F61:F62"/>
    <mergeCell ref="O61:O62"/>
    <mergeCell ref="P61:R61"/>
    <mergeCell ref="M60:N61"/>
    <mergeCell ref="K70:M70"/>
    <mergeCell ref="B63:C63"/>
    <mergeCell ref="B64:C64"/>
    <mergeCell ref="C68:E68"/>
    <mergeCell ref="B69:F69"/>
    <mergeCell ref="K69:M69"/>
  </mergeCells>
  <conditionalFormatting sqref="V27:V51">
    <cfRule type="containsText" dxfId="1" priority="2" operator="containsText" text="Ошибка">
      <formula>NOT(ISERROR(SEARCH("Ошибка",V27)))</formula>
    </cfRule>
  </conditionalFormatting>
  <conditionalFormatting sqref="E50:U52">
    <cfRule type="cellIs" dxfId="0" priority="1" operator="greaterThan">
      <formula>0</formula>
    </cfRule>
  </conditionalFormatting>
  <pageMargins left="0.19685039370078741" right="0.19685039370078741" top="0.19685039370078741" bottom="0.19685039370078741" header="0.11811023622047245" footer="0.11811023622047245"/>
  <pageSetup paperSize="8" scale="6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B1:Y125"/>
  <sheetViews>
    <sheetView topLeftCell="A35" zoomScale="85" zoomScaleNormal="85" workbookViewId="0">
      <selection activeCell="P11" sqref="P11:R11"/>
    </sheetView>
  </sheetViews>
  <sheetFormatPr defaultRowHeight="15" x14ac:dyDescent="0.25"/>
  <cols>
    <col min="1" max="1" width="3.5703125" style="4" customWidth="1"/>
    <col min="2" max="2" width="8.7109375" style="4" customWidth="1"/>
    <col min="3" max="3" width="9.140625" style="4" customWidth="1"/>
    <col min="4" max="4" width="13" style="4" customWidth="1"/>
    <col min="5" max="6" width="9.140625" style="4"/>
    <col min="7" max="8" width="9.85546875" style="4" customWidth="1"/>
    <col min="9" max="9" width="7.28515625" style="4" customWidth="1"/>
    <col min="10" max="10" width="11.140625" style="4" customWidth="1"/>
    <col min="11" max="11" width="12" style="4" customWidth="1"/>
    <col min="12" max="12" width="9.5703125" style="4" customWidth="1"/>
    <col min="13" max="13" width="11.5703125" style="4" customWidth="1"/>
    <col min="14" max="14" width="12.140625" style="4" customWidth="1"/>
    <col min="15" max="15" width="9.7109375" style="4" customWidth="1"/>
    <col min="16" max="16" width="13.7109375" style="4" customWidth="1"/>
    <col min="17" max="17" width="11.28515625" style="4" customWidth="1"/>
    <col min="18" max="20" width="9.140625" style="4"/>
    <col min="21" max="21" width="10.42578125" style="4" customWidth="1"/>
    <col min="22" max="22" width="10.140625" style="4" customWidth="1"/>
    <col min="23" max="23" width="2" style="4" customWidth="1"/>
    <col min="24" max="16384" width="9.140625" style="4"/>
  </cols>
  <sheetData>
    <row r="1" spans="2:24" ht="15.75" x14ac:dyDescent="0.25">
      <c r="Q1" s="57"/>
      <c r="R1" s="146" t="s">
        <v>35</v>
      </c>
      <c r="S1" s="146"/>
      <c r="T1" s="146"/>
      <c r="U1" s="146"/>
    </row>
    <row r="2" spans="2:24" ht="15.75" x14ac:dyDescent="0.25">
      <c r="Q2" s="57"/>
      <c r="R2" s="146" t="s">
        <v>36</v>
      </c>
      <c r="S2" s="146"/>
      <c r="T2" s="146"/>
      <c r="U2" s="146"/>
    </row>
    <row r="3" spans="2:24" ht="15.75" x14ac:dyDescent="0.25">
      <c r="Q3" s="146" t="s">
        <v>37</v>
      </c>
      <c r="R3" s="146"/>
      <c r="S3" s="146"/>
      <c r="T3" s="146"/>
      <c r="U3" s="146"/>
    </row>
    <row r="4" spans="2:24" ht="16.5" customHeight="1" x14ac:dyDescent="0.25">
      <c r="Q4" s="57"/>
      <c r="R4" s="147" t="s">
        <v>38</v>
      </c>
      <c r="S4" s="147"/>
      <c r="T4" s="147"/>
      <c r="U4" s="147"/>
    </row>
    <row r="5" spans="2:24" ht="9" customHeight="1" x14ac:dyDescent="0.25"/>
    <row r="6" spans="2:24" ht="9" customHeight="1" x14ac:dyDescent="0.25"/>
    <row r="7" spans="2:24" ht="9" customHeight="1" x14ac:dyDescent="0.25"/>
    <row r="8" spans="2:24" ht="9" customHeight="1" x14ac:dyDescent="0.25"/>
    <row r="9" spans="2:24" ht="18" customHeight="1" x14ac:dyDescent="0.25">
      <c r="B9" s="148" t="s">
        <v>39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4" t="s">
        <v>47</v>
      </c>
    </row>
    <row r="10" spans="2:24" x14ac:dyDescent="0.25">
      <c r="B10" s="148" t="s">
        <v>71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</row>
    <row r="11" spans="2:24" ht="19.5" customHeight="1" x14ac:dyDescent="0.25">
      <c r="B11" s="149" t="s">
        <v>72</v>
      </c>
      <c r="C11" s="149"/>
      <c r="D11" s="149"/>
      <c r="E11" s="149"/>
      <c r="F11" s="149"/>
      <c r="G11" s="149"/>
      <c r="H11" s="150"/>
      <c r="I11" s="150"/>
      <c r="J11" s="150"/>
      <c r="K11" s="150"/>
      <c r="L11" s="150"/>
      <c r="M11" s="150"/>
      <c r="N11" s="150"/>
      <c r="O11" s="91" t="s">
        <v>44</v>
      </c>
      <c r="P11" s="150" t="s">
        <v>91</v>
      </c>
      <c r="Q11" s="150"/>
      <c r="R11" s="150"/>
      <c r="S11" s="47"/>
      <c r="T11" s="47"/>
      <c r="U11" s="9"/>
    </row>
    <row r="12" spans="2:24" ht="27.75" customHeight="1" x14ac:dyDescent="0.25">
      <c r="E12" s="58"/>
      <c r="F12" s="58"/>
      <c r="G12" s="58"/>
      <c r="H12" s="151" t="s">
        <v>78</v>
      </c>
      <c r="I12" s="151"/>
      <c r="J12" s="151"/>
      <c r="K12" s="151"/>
      <c r="L12" s="151"/>
      <c r="M12" s="151"/>
      <c r="N12" s="151"/>
      <c r="O12" s="54"/>
      <c r="P12" s="152" t="s">
        <v>68</v>
      </c>
      <c r="Q12" s="152"/>
      <c r="R12" s="152"/>
      <c r="S12" s="59"/>
      <c r="T12" s="59"/>
      <c r="U12" s="60"/>
      <c r="V12" s="30"/>
      <c r="W12" s="30"/>
      <c r="X12" s="30"/>
    </row>
    <row r="13" spans="2:24" ht="9.75" hidden="1" customHeight="1" thickBot="1" x14ac:dyDescent="0.3">
      <c r="I13" s="54"/>
      <c r="J13" s="54"/>
      <c r="K13" s="54"/>
      <c r="L13" s="54"/>
      <c r="M13" s="54"/>
      <c r="N13" s="54"/>
      <c r="O13" s="54"/>
      <c r="P13" s="54"/>
      <c r="Q13" s="54"/>
      <c r="S13" s="61"/>
      <c r="T13" s="61"/>
      <c r="U13" s="61"/>
      <c r="V13" s="30"/>
      <c r="W13" s="30"/>
      <c r="X13" s="30"/>
    </row>
    <row r="14" spans="2:24" ht="9.75" hidden="1" customHeight="1" thickBot="1" x14ac:dyDescent="0.3">
      <c r="I14" s="54"/>
      <c r="J14" s="54"/>
      <c r="K14" s="54"/>
      <c r="L14" s="54"/>
      <c r="M14" s="54"/>
      <c r="N14" s="54"/>
      <c r="O14" s="54"/>
      <c r="P14" s="54"/>
      <c r="Q14" s="54"/>
      <c r="S14" s="61"/>
      <c r="T14" s="61"/>
      <c r="U14" s="61"/>
      <c r="V14" s="30"/>
      <c r="W14" s="30"/>
      <c r="X14" s="30"/>
    </row>
    <row r="15" spans="2:24" ht="9.75" hidden="1" customHeight="1" thickBot="1" x14ac:dyDescent="0.3">
      <c r="I15" s="54"/>
      <c r="J15" s="54"/>
      <c r="K15" s="54"/>
      <c r="L15" s="54"/>
      <c r="M15" s="54"/>
      <c r="N15" s="54"/>
      <c r="O15" s="54"/>
      <c r="P15" s="54"/>
      <c r="Q15" s="54"/>
      <c r="S15" s="61"/>
      <c r="T15" s="61"/>
      <c r="U15" s="61"/>
      <c r="V15" s="30"/>
      <c r="W15" s="30"/>
      <c r="X15" s="30"/>
    </row>
    <row r="16" spans="2:24" ht="9.75" hidden="1" customHeight="1" thickBot="1" x14ac:dyDescent="0.3">
      <c r="I16" s="54"/>
      <c r="J16" s="54"/>
      <c r="K16" s="54"/>
      <c r="L16" s="54"/>
      <c r="M16" s="54"/>
      <c r="N16" s="54"/>
      <c r="O16" s="54"/>
      <c r="P16" s="54"/>
      <c r="Q16" s="54"/>
      <c r="S16" s="61"/>
      <c r="T16" s="61"/>
      <c r="U16" s="61"/>
      <c r="V16" s="30"/>
      <c r="W16" s="30"/>
      <c r="X16" s="30"/>
    </row>
    <row r="17" spans="2:25" ht="9.75" customHeight="1" x14ac:dyDescent="0.25">
      <c r="I17" s="54"/>
      <c r="J17" s="54"/>
      <c r="K17" s="54"/>
      <c r="L17" s="54"/>
      <c r="M17" s="54"/>
      <c r="N17" s="54"/>
      <c r="O17" s="54"/>
      <c r="P17" s="54"/>
      <c r="Q17" s="54"/>
      <c r="S17" s="61"/>
      <c r="T17" s="61"/>
      <c r="U17" s="61"/>
      <c r="V17" s="30"/>
      <c r="W17" s="30"/>
      <c r="X17" s="30"/>
    </row>
    <row r="18" spans="2:25" ht="9.75" customHeight="1" thickBot="1" x14ac:dyDescent="0.3">
      <c r="I18" s="54"/>
      <c r="J18" s="54"/>
      <c r="K18" s="54"/>
      <c r="L18" s="54"/>
      <c r="M18" s="54"/>
      <c r="N18" s="54"/>
      <c r="O18" s="54"/>
      <c r="P18" s="54"/>
      <c r="Q18" s="54"/>
      <c r="S18" s="61"/>
      <c r="T18" s="61"/>
      <c r="U18" s="61"/>
      <c r="V18" s="30"/>
      <c r="W18" s="30"/>
      <c r="X18" s="30"/>
    </row>
    <row r="19" spans="2:25" ht="114.75" customHeight="1" thickBot="1" x14ac:dyDescent="0.3">
      <c r="B19" s="141" t="s">
        <v>79</v>
      </c>
      <c r="C19" s="142"/>
      <c r="D19" s="142"/>
      <c r="E19" s="45">
        <v>109</v>
      </c>
      <c r="F19" s="62" t="s">
        <v>69</v>
      </c>
      <c r="G19" s="141" t="s">
        <v>80</v>
      </c>
      <c r="H19" s="142"/>
      <c r="I19" s="143"/>
      <c r="J19" s="123">
        <v>2</v>
      </c>
      <c r="K19" s="62" t="s">
        <v>69</v>
      </c>
      <c r="L19" s="141" t="s">
        <v>84</v>
      </c>
      <c r="M19" s="142"/>
      <c r="N19" s="143"/>
      <c r="O19" s="123">
        <v>55</v>
      </c>
      <c r="P19" s="62" t="s">
        <v>70</v>
      </c>
      <c r="Q19" s="141" t="s">
        <v>82</v>
      </c>
      <c r="R19" s="144"/>
      <c r="S19" s="145"/>
      <c r="T19" s="46">
        <f>SUM(E19,J19,O19)</f>
        <v>166</v>
      </c>
      <c r="U19" s="61"/>
      <c r="V19" s="30"/>
      <c r="W19" s="30"/>
      <c r="X19" s="30"/>
      <c r="Y19" s="56"/>
    </row>
    <row r="20" spans="2:25" ht="18" customHeight="1" x14ac:dyDescent="0.25">
      <c r="I20" s="54"/>
      <c r="J20" s="54"/>
      <c r="K20" s="54"/>
      <c r="L20" s="54"/>
      <c r="M20" s="54"/>
      <c r="N20" s="54"/>
      <c r="O20" s="54"/>
      <c r="P20" s="54"/>
      <c r="Q20" s="54"/>
      <c r="S20" s="61"/>
      <c r="T20" s="61"/>
      <c r="U20" s="61"/>
    </row>
    <row r="21" spans="2:25" ht="21" customHeight="1" thickBot="1" x14ac:dyDescent="0.3"/>
    <row r="22" spans="2:25" ht="59.25" customHeight="1" x14ac:dyDescent="0.25">
      <c r="B22" s="176" t="s">
        <v>45</v>
      </c>
      <c r="C22" s="177"/>
      <c r="D22" s="178"/>
      <c r="E22" s="225" t="s">
        <v>58</v>
      </c>
      <c r="F22" s="226"/>
      <c r="G22" s="226"/>
      <c r="H22" s="226"/>
      <c r="I22" s="227"/>
      <c r="J22" s="156" t="s">
        <v>73</v>
      </c>
      <c r="K22" s="183" t="s">
        <v>74</v>
      </c>
      <c r="L22" s="184"/>
      <c r="M22" s="184"/>
      <c r="N22" s="185"/>
      <c r="O22" s="156" t="s">
        <v>76</v>
      </c>
      <c r="P22" s="156" t="s">
        <v>77</v>
      </c>
      <c r="Q22" s="156" t="s">
        <v>75</v>
      </c>
      <c r="R22" s="225" t="s">
        <v>43</v>
      </c>
      <c r="S22" s="226"/>
      <c r="T22" s="226"/>
      <c r="U22" s="227"/>
    </row>
    <row r="23" spans="2:25" ht="17.25" customHeight="1" x14ac:dyDescent="0.25">
      <c r="B23" s="179"/>
      <c r="C23" s="180"/>
      <c r="D23" s="181"/>
      <c r="E23" s="228" t="s">
        <v>0</v>
      </c>
      <c r="F23" s="230" t="s">
        <v>1</v>
      </c>
      <c r="G23" s="231"/>
      <c r="H23" s="231"/>
      <c r="I23" s="232"/>
      <c r="J23" s="157"/>
      <c r="K23" s="233" t="s">
        <v>2</v>
      </c>
      <c r="L23" s="169" t="s">
        <v>57</v>
      </c>
      <c r="M23" s="169" t="s">
        <v>3</v>
      </c>
      <c r="N23" s="171" t="s">
        <v>4</v>
      </c>
      <c r="O23" s="157"/>
      <c r="P23" s="157"/>
      <c r="Q23" s="157"/>
      <c r="R23" s="237" t="s">
        <v>5</v>
      </c>
      <c r="S23" s="239" t="s">
        <v>6</v>
      </c>
      <c r="T23" s="239" t="s">
        <v>7</v>
      </c>
      <c r="U23" s="244" t="s">
        <v>8</v>
      </c>
    </row>
    <row r="24" spans="2:25" ht="123.75" customHeight="1" thickBot="1" x14ac:dyDescent="0.3">
      <c r="B24" s="241"/>
      <c r="C24" s="242"/>
      <c r="D24" s="243"/>
      <c r="E24" s="229"/>
      <c r="F24" s="89" t="s">
        <v>59</v>
      </c>
      <c r="G24" s="89" t="s">
        <v>55</v>
      </c>
      <c r="H24" s="89" t="s">
        <v>56</v>
      </c>
      <c r="I24" s="88" t="s">
        <v>9</v>
      </c>
      <c r="J24" s="158"/>
      <c r="K24" s="234"/>
      <c r="L24" s="235"/>
      <c r="M24" s="235"/>
      <c r="N24" s="236"/>
      <c r="O24" s="158"/>
      <c r="P24" s="158"/>
      <c r="Q24" s="158"/>
      <c r="R24" s="238"/>
      <c r="S24" s="240"/>
      <c r="T24" s="240"/>
      <c r="U24" s="245"/>
      <c r="X24" s="56"/>
    </row>
    <row r="25" spans="2:25" ht="15.75" thickBot="1" x14ac:dyDescent="0.3">
      <c r="B25" s="246">
        <v>1</v>
      </c>
      <c r="C25" s="247"/>
      <c r="D25" s="248"/>
      <c r="E25" s="65">
        <v>2</v>
      </c>
      <c r="F25" s="93">
        <v>3</v>
      </c>
      <c r="G25" s="93">
        <v>4</v>
      </c>
      <c r="H25" s="93">
        <v>5</v>
      </c>
      <c r="I25" s="94">
        <v>6</v>
      </c>
      <c r="J25" s="68">
        <v>7</v>
      </c>
      <c r="K25" s="92">
        <v>8</v>
      </c>
      <c r="L25" s="93">
        <v>9</v>
      </c>
      <c r="M25" s="93">
        <v>10</v>
      </c>
      <c r="N25" s="94">
        <v>11</v>
      </c>
      <c r="O25" s="70">
        <v>12</v>
      </c>
      <c r="P25" s="71">
        <v>13</v>
      </c>
      <c r="Q25" s="71">
        <v>14</v>
      </c>
      <c r="R25" s="92">
        <v>15</v>
      </c>
      <c r="S25" s="93">
        <v>16</v>
      </c>
      <c r="T25" s="93">
        <v>17</v>
      </c>
      <c r="U25" s="94">
        <v>18</v>
      </c>
    </row>
    <row r="26" spans="2:25" ht="30.75" customHeight="1" thickBot="1" x14ac:dyDescent="0.3">
      <c r="B26" s="249" t="s">
        <v>81</v>
      </c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1"/>
    </row>
    <row r="27" spans="2:25" ht="19.5" customHeight="1" thickBot="1" x14ac:dyDescent="0.3">
      <c r="B27" s="252" t="s">
        <v>10</v>
      </c>
      <c r="C27" s="253"/>
      <c r="D27" s="254"/>
      <c r="E27" s="12">
        <f>SUM(F27:I27)</f>
        <v>5</v>
      </c>
      <c r="F27" s="13">
        <v>2</v>
      </c>
      <c r="G27" s="13">
        <v>1</v>
      </c>
      <c r="H27" s="13"/>
      <c r="I27" s="14">
        <v>2</v>
      </c>
      <c r="J27" s="124"/>
      <c r="K27" s="37">
        <v>1</v>
      </c>
      <c r="L27" s="13"/>
      <c r="M27" s="125">
        <v>4</v>
      </c>
      <c r="N27" s="41"/>
      <c r="O27" s="126"/>
      <c r="P27" s="34"/>
      <c r="Q27" s="34"/>
      <c r="R27" s="25"/>
      <c r="S27" s="13"/>
      <c r="T27" s="13"/>
      <c r="U27" s="14">
        <f>J27+K27+L27+M27+N27+O27</f>
        <v>5</v>
      </c>
      <c r="V27" s="4" t="str">
        <f>IF((F27+G27+H27+I27)=(J27+K27+L27+M27+N27+O27),"Верно","Ошибка")</f>
        <v>Верно</v>
      </c>
    </row>
    <row r="28" spans="2:25" ht="28.5" customHeight="1" thickBot="1" x14ac:dyDescent="0.3">
      <c r="B28" s="222" t="s">
        <v>11</v>
      </c>
      <c r="C28" s="223"/>
      <c r="D28" s="224"/>
      <c r="E28" s="15">
        <f t="shared" ref="E28:E49" si="0">SUM(F28:I28)</f>
        <v>22</v>
      </c>
      <c r="F28" s="1">
        <v>20</v>
      </c>
      <c r="G28" s="1">
        <v>2</v>
      </c>
      <c r="H28" s="1"/>
      <c r="I28" s="2"/>
      <c r="J28" s="127">
        <v>2</v>
      </c>
      <c r="K28" s="11">
        <v>1</v>
      </c>
      <c r="L28" s="1"/>
      <c r="M28" s="128">
        <v>18</v>
      </c>
      <c r="N28" s="20"/>
      <c r="O28" s="129">
        <v>1</v>
      </c>
      <c r="P28" s="35"/>
      <c r="Q28" s="35"/>
      <c r="R28" s="6"/>
      <c r="S28" s="1"/>
      <c r="T28" s="1"/>
      <c r="U28" s="14">
        <f>J28+K28+L28+M28+N28+O28</f>
        <v>22</v>
      </c>
      <c r="V28" s="4" t="str">
        <f t="shared" ref="V28:V51" si="1">IF((F28+G28+H28+I28)=(J28+K28+L28+M28+N28+O28),"Верно","Ошибка")</f>
        <v>Верно</v>
      </c>
    </row>
    <row r="29" spans="2:25" ht="19.5" customHeight="1" thickBot="1" x14ac:dyDescent="0.3">
      <c r="B29" s="222" t="s">
        <v>12</v>
      </c>
      <c r="C29" s="223"/>
      <c r="D29" s="224"/>
      <c r="E29" s="15">
        <f t="shared" si="0"/>
        <v>4</v>
      </c>
      <c r="F29" s="1">
        <v>3</v>
      </c>
      <c r="G29" s="1"/>
      <c r="H29" s="1"/>
      <c r="I29" s="2">
        <v>1</v>
      </c>
      <c r="J29" s="127"/>
      <c r="K29" s="11"/>
      <c r="L29" s="1"/>
      <c r="M29" s="128">
        <v>4</v>
      </c>
      <c r="N29" s="20"/>
      <c r="O29" s="129"/>
      <c r="P29" s="35"/>
      <c r="Q29" s="35"/>
      <c r="R29" s="6"/>
      <c r="S29" s="1"/>
      <c r="T29" s="1"/>
      <c r="U29" s="14">
        <f>J29+K29+L29+M29+N29+O29</f>
        <v>4</v>
      </c>
      <c r="V29" s="4" t="str">
        <f t="shared" si="1"/>
        <v>Верно</v>
      </c>
    </row>
    <row r="30" spans="2:25" ht="19.5" customHeight="1" x14ac:dyDescent="0.25">
      <c r="B30" s="222" t="s">
        <v>13</v>
      </c>
      <c r="C30" s="223"/>
      <c r="D30" s="224"/>
      <c r="E30" s="15">
        <f t="shared" si="0"/>
        <v>1</v>
      </c>
      <c r="F30" s="1">
        <v>1</v>
      </c>
      <c r="G30" s="1"/>
      <c r="H30" s="1"/>
      <c r="I30" s="2"/>
      <c r="J30" s="127"/>
      <c r="K30" s="11"/>
      <c r="L30" s="1"/>
      <c r="M30" s="128">
        <v>1</v>
      </c>
      <c r="N30" s="20"/>
      <c r="O30" s="129"/>
      <c r="P30" s="35"/>
      <c r="Q30" s="35"/>
      <c r="R30" s="6"/>
      <c r="S30" s="1"/>
      <c r="T30" s="1"/>
      <c r="U30" s="14">
        <f>J30+K30+L30+M30+N30+O30</f>
        <v>1</v>
      </c>
      <c r="V30" s="4" t="str">
        <f t="shared" si="1"/>
        <v>Верно</v>
      </c>
    </row>
    <row r="31" spans="2:25" ht="24" customHeight="1" thickBot="1" x14ac:dyDescent="0.3">
      <c r="B31" s="222" t="s">
        <v>52</v>
      </c>
      <c r="C31" s="223"/>
      <c r="D31" s="224"/>
      <c r="E31" s="15">
        <f>SUM(E32:E33)</f>
        <v>215</v>
      </c>
      <c r="F31" s="10">
        <f t="shared" ref="F31:U31" si="2">SUM(F32:F33)</f>
        <v>57</v>
      </c>
      <c r="G31" s="10">
        <f t="shared" si="2"/>
        <v>17</v>
      </c>
      <c r="H31" s="10">
        <f t="shared" si="2"/>
        <v>133</v>
      </c>
      <c r="I31" s="16">
        <f t="shared" si="2"/>
        <v>8</v>
      </c>
      <c r="J31" s="130">
        <f t="shared" si="2"/>
        <v>26</v>
      </c>
      <c r="K31" s="38">
        <f t="shared" si="2"/>
        <v>26</v>
      </c>
      <c r="L31" s="10">
        <f t="shared" si="2"/>
        <v>33</v>
      </c>
      <c r="M31" s="131">
        <f t="shared" si="2"/>
        <v>105</v>
      </c>
      <c r="N31" s="21">
        <f t="shared" si="2"/>
        <v>24</v>
      </c>
      <c r="O31" s="132">
        <f>SUM(O32:O33)</f>
        <v>1</v>
      </c>
      <c r="P31" s="23">
        <f t="shared" ref="P31:Q31" si="3">SUM(P32:P33)</f>
        <v>0</v>
      </c>
      <c r="Q31" s="23">
        <f t="shared" si="3"/>
        <v>0</v>
      </c>
      <c r="R31" s="15">
        <f t="shared" si="2"/>
        <v>0</v>
      </c>
      <c r="S31" s="10">
        <f t="shared" si="2"/>
        <v>0</v>
      </c>
      <c r="T31" s="10">
        <f t="shared" si="2"/>
        <v>0</v>
      </c>
      <c r="U31" s="16">
        <f t="shared" si="2"/>
        <v>215</v>
      </c>
      <c r="V31" s="4" t="str">
        <f t="shared" si="1"/>
        <v>Верно</v>
      </c>
    </row>
    <row r="32" spans="2:25" ht="15" customHeight="1" thickBot="1" x14ac:dyDescent="0.3">
      <c r="B32" s="255" t="s">
        <v>14</v>
      </c>
      <c r="C32" s="256"/>
      <c r="D32" s="257"/>
      <c r="E32" s="15">
        <f t="shared" si="0"/>
        <v>101</v>
      </c>
      <c r="F32" s="1">
        <v>30</v>
      </c>
      <c r="G32" s="1">
        <v>8</v>
      </c>
      <c r="H32" s="1">
        <v>61</v>
      </c>
      <c r="I32" s="2">
        <v>2</v>
      </c>
      <c r="J32" s="127">
        <v>14</v>
      </c>
      <c r="K32" s="11">
        <v>6</v>
      </c>
      <c r="L32" s="1">
        <v>9</v>
      </c>
      <c r="M32" s="128">
        <v>67</v>
      </c>
      <c r="N32" s="20">
        <v>4</v>
      </c>
      <c r="O32" s="129">
        <v>1</v>
      </c>
      <c r="P32" s="35"/>
      <c r="Q32" s="35"/>
      <c r="R32" s="6"/>
      <c r="S32" s="1"/>
      <c r="T32" s="1"/>
      <c r="U32" s="14">
        <f>J32+K32+L32+M32+N32+O32</f>
        <v>101</v>
      </c>
      <c r="V32" s="4" t="str">
        <f t="shared" si="1"/>
        <v>Верно</v>
      </c>
    </row>
    <row r="33" spans="2:22" ht="15" customHeight="1" thickBot="1" x14ac:dyDescent="0.3">
      <c r="B33" s="255" t="s">
        <v>15</v>
      </c>
      <c r="C33" s="256"/>
      <c r="D33" s="257"/>
      <c r="E33" s="15">
        <f t="shared" si="0"/>
        <v>114</v>
      </c>
      <c r="F33" s="1">
        <v>27</v>
      </c>
      <c r="G33" s="1">
        <v>9</v>
      </c>
      <c r="H33" s="1">
        <v>72</v>
      </c>
      <c r="I33" s="2">
        <v>6</v>
      </c>
      <c r="J33" s="127">
        <v>12</v>
      </c>
      <c r="K33" s="11">
        <v>20</v>
      </c>
      <c r="L33" s="1">
        <v>24</v>
      </c>
      <c r="M33" s="128">
        <v>38</v>
      </c>
      <c r="N33" s="20">
        <v>20</v>
      </c>
      <c r="O33" s="129"/>
      <c r="P33" s="35"/>
      <c r="Q33" s="35"/>
      <c r="R33" s="6"/>
      <c r="S33" s="1"/>
      <c r="T33" s="1"/>
      <c r="U33" s="14">
        <f>J33+K33+L33+M33+N33+O33</f>
        <v>114</v>
      </c>
      <c r="V33" s="4" t="str">
        <f t="shared" si="1"/>
        <v>Верно</v>
      </c>
    </row>
    <row r="34" spans="2:22" ht="19.5" customHeight="1" thickBot="1" x14ac:dyDescent="0.3">
      <c r="B34" s="222" t="s">
        <v>16</v>
      </c>
      <c r="C34" s="223"/>
      <c r="D34" s="224"/>
      <c r="E34" s="15">
        <f t="shared" si="0"/>
        <v>5</v>
      </c>
      <c r="F34" s="1">
        <v>5</v>
      </c>
      <c r="G34" s="1"/>
      <c r="H34" s="1"/>
      <c r="I34" s="2"/>
      <c r="J34" s="127">
        <v>1</v>
      </c>
      <c r="K34" s="11"/>
      <c r="L34" s="1"/>
      <c r="M34" s="128">
        <v>4</v>
      </c>
      <c r="N34" s="20"/>
      <c r="O34" s="129"/>
      <c r="P34" s="35"/>
      <c r="Q34" s="35"/>
      <c r="R34" s="6"/>
      <c r="S34" s="1"/>
      <c r="T34" s="1"/>
      <c r="U34" s="14">
        <f>J34+K34+L34+M34+N34+O34</f>
        <v>5</v>
      </c>
      <c r="V34" s="4" t="str">
        <f t="shared" si="1"/>
        <v>Верно</v>
      </c>
    </row>
    <row r="35" spans="2:22" ht="30.75" customHeight="1" thickBot="1" x14ac:dyDescent="0.3">
      <c r="B35" s="222" t="s">
        <v>17</v>
      </c>
      <c r="C35" s="223"/>
      <c r="D35" s="224"/>
      <c r="E35" s="15">
        <f t="shared" si="0"/>
        <v>104</v>
      </c>
      <c r="F35" s="1">
        <v>27</v>
      </c>
      <c r="G35" s="1">
        <v>5</v>
      </c>
      <c r="H35" s="1">
        <v>68</v>
      </c>
      <c r="I35" s="2">
        <v>4</v>
      </c>
      <c r="J35" s="127">
        <v>3</v>
      </c>
      <c r="K35" s="11"/>
      <c r="L35" s="1">
        <v>26</v>
      </c>
      <c r="M35" s="128">
        <v>75</v>
      </c>
      <c r="N35" s="20"/>
      <c r="O35" s="129"/>
      <c r="P35" s="35"/>
      <c r="Q35" s="35"/>
      <c r="R35" s="6"/>
      <c r="S35" s="1"/>
      <c r="T35" s="1"/>
      <c r="U35" s="14">
        <f>J35+K35+L35+M35+N35+O35</f>
        <v>104</v>
      </c>
      <c r="V35" s="4" t="str">
        <f t="shared" si="1"/>
        <v>Верно</v>
      </c>
    </row>
    <row r="36" spans="2:22" ht="20.25" customHeight="1" thickBot="1" x14ac:dyDescent="0.3">
      <c r="B36" s="222" t="s">
        <v>18</v>
      </c>
      <c r="C36" s="223"/>
      <c r="D36" s="224"/>
      <c r="E36" s="15">
        <f t="shared" si="0"/>
        <v>1</v>
      </c>
      <c r="F36" s="1">
        <v>1</v>
      </c>
      <c r="G36" s="1"/>
      <c r="H36" s="1"/>
      <c r="I36" s="2"/>
      <c r="J36" s="127"/>
      <c r="K36" s="11"/>
      <c r="L36" s="1"/>
      <c r="M36" s="128">
        <v>1</v>
      </c>
      <c r="N36" s="20"/>
      <c r="O36" s="129"/>
      <c r="P36" s="35"/>
      <c r="Q36" s="35"/>
      <c r="R36" s="6"/>
      <c r="S36" s="1"/>
      <c r="T36" s="1"/>
      <c r="U36" s="14">
        <f>J36+K36+L36+M36+N36+O36</f>
        <v>1</v>
      </c>
      <c r="V36" s="4" t="str">
        <f t="shared" si="1"/>
        <v>Верно</v>
      </c>
    </row>
    <row r="37" spans="2:22" ht="18.75" customHeight="1" thickBot="1" x14ac:dyDescent="0.3">
      <c r="B37" s="222" t="s">
        <v>19</v>
      </c>
      <c r="C37" s="223"/>
      <c r="D37" s="224"/>
      <c r="E37" s="15">
        <f t="shared" si="0"/>
        <v>112</v>
      </c>
      <c r="F37" s="1">
        <v>61</v>
      </c>
      <c r="G37" s="1">
        <v>18</v>
      </c>
      <c r="H37" s="1">
        <v>23</v>
      </c>
      <c r="I37" s="2">
        <v>10</v>
      </c>
      <c r="J37" s="127">
        <v>21</v>
      </c>
      <c r="K37" s="11"/>
      <c r="L37" s="1">
        <v>3</v>
      </c>
      <c r="M37" s="128">
        <v>80</v>
      </c>
      <c r="N37" s="20"/>
      <c r="O37" s="129">
        <v>8</v>
      </c>
      <c r="P37" s="35"/>
      <c r="Q37" s="35"/>
      <c r="R37" s="6"/>
      <c r="S37" s="1"/>
      <c r="T37" s="1"/>
      <c r="U37" s="14">
        <f t="shared" ref="U37:U51" si="4">J37+K37+L37+M37+N37+O37</f>
        <v>112</v>
      </c>
      <c r="V37" s="4" t="str">
        <f t="shared" si="1"/>
        <v>Верно</v>
      </c>
    </row>
    <row r="38" spans="2:22" ht="29.25" customHeight="1" thickBot="1" x14ac:dyDescent="0.3">
      <c r="B38" s="222" t="s">
        <v>20</v>
      </c>
      <c r="C38" s="223"/>
      <c r="D38" s="224"/>
      <c r="E38" s="15">
        <f t="shared" si="0"/>
        <v>0</v>
      </c>
      <c r="F38" s="1"/>
      <c r="G38" s="1"/>
      <c r="H38" s="1"/>
      <c r="I38" s="2"/>
      <c r="J38" s="127"/>
      <c r="K38" s="11"/>
      <c r="L38" s="1"/>
      <c r="M38" s="128"/>
      <c r="N38" s="20"/>
      <c r="O38" s="129"/>
      <c r="P38" s="35"/>
      <c r="Q38" s="35"/>
      <c r="R38" s="6"/>
      <c r="S38" s="1"/>
      <c r="T38" s="1"/>
      <c r="U38" s="14">
        <f t="shared" si="4"/>
        <v>0</v>
      </c>
      <c r="V38" s="4" t="str">
        <f t="shared" si="1"/>
        <v>Верно</v>
      </c>
    </row>
    <row r="39" spans="2:22" ht="31.5" customHeight="1" thickBot="1" x14ac:dyDescent="0.3">
      <c r="B39" s="222" t="s">
        <v>21</v>
      </c>
      <c r="C39" s="223"/>
      <c r="D39" s="224"/>
      <c r="E39" s="15">
        <f t="shared" si="0"/>
        <v>24</v>
      </c>
      <c r="F39" s="1">
        <v>13</v>
      </c>
      <c r="G39" s="1">
        <v>8</v>
      </c>
      <c r="H39" s="1"/>
      <c r="I39" s="2">
        <v>3</v>
      </c>
      <c r="J39" s="127">
        <v>4</v>
      </c>
      <c r="K39" s="11"/>
      <c r="L39" s="1"/>
      <c r="M39" s="128">
        <v>20</v>
      </c>
      <c r="N39" s="20"/>
      <c r="O39" s="129"/>
      <c r="P39" s="35"/>
      <c r="Q39" s="35"/>
      <c r="R39" s="6"/>
      <c r="S39" s="1"/>
      <c r="T39" s="1"/>
      <c r="U39" s="14">
        <f t="shared" si="4"/>
        <v>24</v>
      </c>
      <c r="V39" s="4" t="str">
        <f t="shared" si="1"/>
        <v>Верно</v>
      </c>
    </row>
    <row r="40" spans="2:22" ht="21" customHeight="1" thickBot="1" x14ac:dyDescent="0.3">
      <c r="B40" s="222" t="s">
        <v>22</v>
      </c>
      <c r="C40" s="223"/>
      <c r="D40" s="224"/>
      <c r="E40" s="15">
        <f t="shared" si="0"/>
        <v>1</v>
      </c>
      <c r="F40" s="1">
        <v>1</v>
      </c>
      <c r="G40" s="1"/>
      <c r="H40" s="1"/>
      <c r="I40" s="2"/>
      <c r="J40" s="127"/>
      <c r="K40" s="11"/>
      <c r="L40" s="1"/>
      <c r="M40" s="128"/>
      <c r="N40" s="20"/>
      <c r="O40" s="129">
        <v>1</v>
      </c>
      <c r="P40" s="35"/>
      <c r="Q40" s="35"/>
      <c r="R40" s="6"/>
      <c r="S40" s="1"/>
      <c r="T40" s="1"/>
      <c r="U40" s="14">
        <f t="shared" si="4"/>
        <v>1</v>
      </c>
      <c r="V40" s="4" t="str">
        <f t="shared" si="1"/>
        <v>Верно</v>
      </c>
    </row>
    <row r="41" spans="2:22" ht="21" customHeight="1" thickBot="1" x14ac:dyDescent="0.3">
      <c r="B41" s="222" t="s">
        <v>23</v>
      </c>
      <c r="C41" s="223"/>
      <c r="D41" s="224"/>
      <c r="E41" s="15">
        <f t="shared" si="0"/>
        <v>11</v>
      </c>
      <c r="F41" s="1">
        <v>4</v>
      </c>
      <c r="G41" s="1">
        <v>5</v>
      </c>
      <c r="H41" s="1"/>
      <c r="I41" s="2">
        <v>2</v>
      </c>
      <c r="J41" s="127">
        <v>3</v>
      </c>
      <c r="K41" s="11"/>
      <c r="L41" s="1"/>
      <c r="M41" s="128">
        <v>8</v>
      </c>
      <c r="N41" s="20"/>
      <c r="O41" s="129"/>
      <c r="P41" s="35"/>
      <c r="Q41" s="35"/>
      <c r="R41" s="6"/>
      <c r="S41" s="1"/>
      <c r="T41" s="1"/>
      <c r="U41" s="14">
        <f t="shared" si="4"/>
        <v>11</v>
      </c>
      <c r="V41" s="4" t="str">
        <f t="shared" si="1"/>
        <v>Верно</v>
      </c>
    </row>
    <row r="42" spans="2:22" ht="30" customHeight="1" thickBot="1" x14ac:dyDescent="0.3">
      <c r="B42" s="222" t="s">
        <v>24</v>
      </c>
      <c r="C42" s="223"/>
      <c r="D42" s="224"/>
      <c r="E42" s="15">
        <f t="shared" si="0"/>
        <v>11</v>
      </c>
      <c r="F42" s="1">
        <v>6</v>
      </c>
      <c r="G42" s="1">
        <v>2</v>
      </c>
      <c r="H42" s="1"/>
      <c r="I42" s="2">
        <v>3</v>
      </c>
      <c r="J42" s="127"/>
      <c r="K42" s="11">
        <v>1</v>
      </c>
      <c r="L42" s="1">
        <v>1</v>
      </c>
      <c r="M42" s="128">
        <v>8</v>
      </c>
      <c r="N42" s="20"/>
      <c r="O42" s="129">
        <v>1</v>
      </c>
      <c r="P42" s="35"/>
      <c r="Q42" s="35"/>
      <c r="R42" s="6"/>
      <c r="S42" s="1"/>
      <c r="T42" s="1"/>
      <c r="U42" s="14">
        <f t="shared" si="4"/>
        <v>11</v>
      </c>
      <c r="V42" s="4" t="str">
        <f t="shared" si="1"/>
        <v>Верно</v>
      </c>
    </row>
    <row r="43" spans="2:22" ht="21" customHeight="1" thickBot="1" x14ac:dyDescent="0.3">
      <c r="B43" s="222" t="s">
        <v>25</v>
      </c>
      <c r="C43" s="223"/>
      <c r="D43" s="224"/>
      <c r="E43" s="15">
        <f t="shared" si="0"/>
        <v>4</v>
      </c>
      <c r="F43" s="1">
        <v>1</v>
      </c>
      <c r="G43" s="1">
        <v>3</v>
      </c>
      <c r="H43" s="1"/>
      <c r="I43" s="2"/>
      <c r="J43" s="127">
        <v>1</v>
      </c>
      <c r="K43" s="11"/>
      <c r="L43" s="1"/>
      <c r="M43" s="128">
        <v>3</v>
      </c>
      <c r="N43" s="20"/>
      <c r="O43" s="129"/>
      <c r="P43" s="35"/>
      <c r="Q43" s="35"/>
      <c r="R43" s="6"/>
      <c r="S43" s="1"/>
      <c r="T43" s="1"/>
      <c r="U43" s="14">
        <f t="shared" si="4"/>
        <v>4</v>
      </c>
      <c r="V43" s="4" t="str">
        <f t="shared" si="1"/>
        <v>Верно</v>
      </c>
    </row>
    <row r="44" spans="2:22" ht="27.75" customHeight="1" thickBot="1" x14ac:dyDescent="0.3">
      <c r="B44" s="222" t="s">
        <v>26</v>
      </c>
      <c r="C44" s="223"/>
      <c r="D44" s="224"/>
      <c r="E44" s="15">
        <f t="shared" si="0"/>
        <v>1</v>
      </c>
      <c r="F44" s="1">
        <v>1</v>
      </c>
      <c r="G44" s="1"/>
      <c r="H44" s="1"/>
      <c r="I44" s="2"/>
      <c r="J44" s="127"/>
      <c r="K44" s="11"/>
      <c r="L44" s="1"/>
      <c r="M44" s="128">
        <v>1</v>
      </c>
      <c r="N44" s="20"/>
      <c r="O44" s="129"/>
      <c r="P44" s="35"/>
      <c r="Q44" s="35"/>
      <c r="R44" s="6"/>
      <c r="S44" s="1"/>
      <c r="T44" s="1"/>
      <c r="U44" s="14">
        <f t="shared" si="4"/>
        <v>1</v>
      </c>
      <c r="V44" s="4" t="str">
        <f t="shared" si="1"/>
        <v>Верно</v>
      </c>
    </row>
    <row r="45" spans="2:22" ht="33" customHeight="1" thickBot="1" x14ac:dyDescent="0.3">
      <c r="B45" s="222" t="s">
        <v>27</v>
      </c>
      <c r="C45" s="223"/>
      <c r="D45" s="224"/>
      <c r="E45" s="15">
        <f t="shared" si="0"/>
        <v>0</v>
      </c>
      <c r="F45" s="1"/>
      <c r="G45" s="1"/>
      <c r="H45" s="1"/>
      <c r="I45" s="2"/>
      <c r="J45" s="127"/>
      <c r="K45" s="11"/>
      <c r="L45" s="1"/>
      <c r="M45" s="128"/>
      <c r="N45" s="20"/>
      <c r="O45" s="129"/>
      <c r="P45" s="35"/>
      <c r="Q45" s="35"/>
      <c r="R45" s="6"/>
      <c r="S45" s="1"/>
      <c r="T45" s="1"/>
      <c r="U45" s="14">
        <f t="shared" si="4"/>
        <v>0</v>
      </c>
      <c r="V45" s="4" t="str">
        <f t="shared" si="1"/>
        <v>Верно</v>
      </c>
    </row>
    <row r="46" spans="2:22" ht="20.25" customHeight="1" thickBot="1" x14ac:dyDescent="0.3">
      <c r="B46" s="222" t="s">
        <v>28</v>
      </c>
      <c r="C46" s="223"/>
      <c r="D46" s="224"/>
      <c r="E46" s="15">
        <f t="shared" si="0"/>
        <v>0</v>
      </c>
      <c r="F46" s="1"/>
      <c r="G46" s="1"/>
      <c r="H46" s="1"/>
      <c r="I46" s="2"/>
      <c r="J46" s="127"/>
      <c r="K46" s="11"/>
      <c r="L46" s="1"/>
      <c r="M46" s="128"/>
      <c r="N46" s="20"/>
      <c r="O46" s="129"/>
      <c r="P46" s="35"/>
      <c r="Q46" s="35"/>
      <c r="R46" s="6"/>
      <c r="S46" s="1"/>
      <c r="T46" s="1"/>
      <c r="U46" s="14">
        <f t="shared" si="4"/>
        <v>0</v>
      </c>
      <c r="V46" s="4" t="str">
        <f t="shared" si="1"/>
        <v>Верно</v>
      </c>
    </row>
    <row r="47" spans="2:22" ht="29.25" customHeight="1" thickBot="1" x14ac:dyDescent="0.3">
      <c r="B47" s="222" t="s">
        <v>29</v>
      </c>
      <c r="C47" s="223"/>
      <c r="D47" s="224"/>
      <c r="E47" s="15">
        <f t="shared" si="0"/>
        <v>0</v>
      </c>
      <c r="F47" s="1"/>
      <c r="G47" s="1"/>
      <c r="H47" s="1"/>
      <c r="I47" s="2"/>
      <c r="J47" s="127"/>
      <c r="K47" s="11"/>
      <c r="L47" s="1"/>
      <c r="M47" s="128"/>
      <c r="N47" s="20"/>
      <c r="O47" s="129"/>
      <c r="P47" s="35"/>
      <c r="Q47" s="35"/>
      <c r="R47" s="6"/>
      <c r="S47" s="1"/>
      <c r="T47" s="1"/>
      <c r="U47" s="14">
        <f t="shared" si="4"/>
        <v>0</v>
      </c>
      <c r="V47" s="4" t="str">
        <f t="shared" si="1"/>
        <v>Верно</v>
      </c>
    </row>
    <row r="48" spans="2:22" ht="28.5" customHeight="1" thickBot="1" x14ac:dyDescent="0.3">
      <c r="B48" s="222" t="s">
        <v>30</v>
      </c>
      <c r="C48" s="223"/>
      <c r="D48" s="224"/>
      <c r="E48" s="15">
        <f t="shared" si="0"/>
        <v>0</v>
      </c>
      <c r="F48" s="1"/>
      <c r="G48" s="1"/>
      <c r="H48" s="1"/>
      <c r="I48" s="2"/>
      <c r="J48" s="127"/>
      <c r="K48" s="11"/>
      <c r="L48" s="1"/>
      <c r="M48" s="128"/>
      <c r="N48" s="20"/>
      <c r="O48" s="129"/>
      <c r="P48" s="35"/>
      <c r="Q48" s="35"/>
      <c r="R48" s="6"/>
      <c r="S48" s="1"/>
      <c r="T48" s="1"/>
      <c r="U48" s="14">
        <f t="shared" si="4"/>
        <v>0</v>
      </c>
      <c r="V48" s="4" t="str">
        <f t="shared" si="1"/>
        <v>Верно</v>
      </c>
    </row>
    <row r="49" spans="2:24" ht="68.25" customHeight="1" thickBot="1" x14ac:dyDescent="0.3">
      <c r="B49" s="261" t="s">
        <v>31</v>
      </c>
      <c r="C49" s="262"/>
      <c r="D49" s="263"/>
      <c r="E49" s="17">
        <f t="shared" si="0"/>
        <v>0</v>
      </c>
      <c r="F49" s="18"/>
      <c r="G49" s="18"/>
      <c r="H49" s="18"/>
      <c r="I49" s="19"/>
      <c r="J49" s="133"/>
      <c r="K49" s="43"/>
      <c r="L49" s="18"/>
      <c r="M49" s="134"/>
      <c r="N49" s="44"/>
      <c r="O49" s="135"/>
      <c r="P49" s="36"/>
      <c r="Q49" s="36"/>
      <c r="R49" s="26"/>
      <c r="S49" s="18"/>
      <c r="T49" s="18"/>
      <c r="U49" s="14">
        <f t="shared" si="4"/>
        <v>0</v>
      </c>
      <c r="V49" s="4" t="str">
        <f t="shared" si="1"/>
        <v>Верно</v>
      </c>
      <c r="X49" s="4" t="s">
        <v>47</v>
      </c>
    </row>
    <row r="50" spans="2:24" ht="15.75" thickBot="1" x14ac:dyDescent="0.3">
      <c r="B50" s="258" t="s">
        <v>32</v>
      </c>
      <c r="C50" s="259"/>
      <c r="D50" s="260"/>
      <c r="E50" s="27">
        <f>SUM(E27:E31,E34:E49)</f>
        <v>521</v>
      </c>
      <c r="F50" s="27">
        <f t="shared" ref="F50:U50" si="5">SUM(F27:F31,F34:F49)</f>
        <v>203</v>
      </c>
      <c r="G50" s="27">
        <f t="shared" si="5"/>
        <v>61</v>
      </c>
      <c r="H50" s="27">
        <f t="shared" si="5"/>
        <v>224</v>
      </c>
      <c r="I50" s="27">
        <f t="shared" si="5"/>
        <v>33</v>
      </c>
      <c r="J50" s="136">
        <f t="shared" si="5"/>
        <v>61</v>
      </c>
      <c r="K50" s="27">
        <f t="shared" si="5"/>
        <v>29</v>
      </c>
      <c r="L50" s="27">
        <f t="shared" si="5"/>
        <v>63</v>
      </c>
      <c r="M50" s="136">
        <f t="shared" si="5"/>
        <v>332</v>
      </c>
      <c r="N50" s="27">
        <f t="shared" si="5"/>
        <v>24</v>
      </c>
      <c r="O50" s="136">
        <f t="shared" si="5"/>
        <v>12</v>
      </c>
      <c r="P50" s="27">
        <f t="shared" si="5"/>
        <v>0</v>
      </c>
      <c r="Q50" s="27">
        <f t="shared" si="5"/>
        <v>0</v>
      </c>
      <c r="R50" s="27">
        <f t="shared" si="5"/>
        <v>0</v>
      </c>
      <c r="S50" s="27">
        <f t="shared" si="5"/>
        <v>0</v>
      </c>
      <c r="T50" s="27">
        <f t="shared" si="5"/>
        <v>0</v>
      </c>
      <c r="U50" s="28">
        <f t="shared" si="5"/>
        <v>521</v>
      </c>
      <c r="V50" s="4" t="str">
        <f t="shared" si="1"/>
        <v>Верно</v>
      </c>
    </row>
    <row r="51" spans="2:24" ht="56.25" customHeight="1" thickBot="1" x14ac:dyDescent="0.3">
      <c r="B51" s="264" t="s">
        <v>85</v>
      </c>
      <c r="C51" s="265"/>
      <c r="D51" s="266"/>
      <c r="E51" s="29">
        <f>SUM(F51:I51)</f>
        <v>55</v>
      </c>
      <c r="F51" s="31">
        <v>9</v>
      </c>
      <c r="G51" s="31">
        <v>1</v>
      </c>
      <c r="H51" s="31">
        <v>5</v>
      </c>
      <c r="I51" s="100">
        <v>40</v>
      </c>
      <c r="J51" s="137">
        <v>7</v>
      </c>
      <c r="K51" s="31">
        <v>2</v>
      </c>
      <c r="L51" s="31">
        <v>2</v>
      </c>
      <c r="M51" s="138">
        <v>39</v>
      </c>
      <c r="N51" s="100"/>
      <c r="O51" s="137">
        <v>5</v>
      </c>
      <c r="P51" s="99"/>
      <c r="Q51" s="99"/>
      <c r="R51" s="32"/>
      <c r="S51" s="31"/>
      <c r="T51" s="31"/>
      <c r="U51" s="14">
        <f t="shared" si="4"/>
        <v>55</v>
      </c>
      <c r="V51" s="4" t="str">
        <f t="shared" si="1"/>
        <v>Верно</v>
      </c>
    </row>
    <row r="52" spans="2:24" ht="18.75" customHeight="1" thickBot="1" x14ac:dyDescent="0.3">
      <c r="B52" s="258" t="s">
        <v>33</v>
      </c>
      <c r="C52" s="259"/>
      <c r="D52" s="260"/>
      <c r="E52" s="27">
        <f>SUM(E50:E51)</f>
        <v>576</v>
      </c>
      <c r="F52" s="27">
        <f t="shared" ref="F52:U52" si="6">SUM(F50:F51)</f>
        <v>212</v>
      </c>
      <c r="G52" s="27">
        <f t="shared" si="6"/>
        <v>62</v>
      </c>
      <c r="H52" s="27">
        <f t="shared" si="6"/>
        <v>229</v>
      </c>
      <c r="I52" s="27">
        <f t="shared" si="6"/>
        <v>73</v>
      </c>
      <c r="J52" s="136">
        <f t="shared" si="6"/>
        <v>68</v>
      </c>
      <c r="K52" s="27">
        <f t="shared" si="6"/>
        <v>31</v>
      </c>
      <c r="L52" s="27">
        <f t="shared" si="6"/>
        <v>65</v>
      </c>
      <c r="M52" s="136">
        <f t="shared" si="6"/>
        <v>371</v>
      </c>
      <c r="N52" s="27">
        <f t="shared" si="6"/>
        <v>24</v>
      </c>
      <c r="O52" s="136">
        <f t="shared" si="6"/>
        <v>17</v>
      </c>
      <c r="P52" s="27">
        <f t="shared" si="6"/>
        <v>0</v>
      </c>
      <c r="Q52" s="27">
        <f t="shared" si="6"/>
        <v>0</v>
      </c>
      <c r="R52" s="27">
        <f t="shared" si="6"/>
        <v>0</v>
      </c>
      <c r="S52" s="27">
        <f t="shared" si="6"/>
        <v>0</v>
      </c>
      <c r="T52" s="27">
        <f t="shared" si="6"/>
        <v>0</v>
      </c>
      <c r="U52" s="28">
        <f t="shared" si="6"/>
        <v>576</v>
      </c>
    </row>
    <row r="59" spans="2:24" ht="23.25" customHeight="1" thickBot="1" x14ac:dyDescent="0.3">
      <c r="L59" s="30"/>
      <c r="M59" s="30"/>
      <c r="N59" s="30"/>
      <c r="O59" s="30"/>
      <c r="P59" s="30"/>
      <c r="Q59" s="30"/>
      <c r="R59" s="30"/>
      <c r="S59" s="30"/>
      <c r="T59" s="30"/>
      <c r="U59" s="30"/>
    </row>
    <row r="60" spans="2:24" ht="51.75" customHeight="1" x14ac:dyDescent="0.25">
      <c r="B60" s="176" t="s">
        <v>60</v>
      </c>
      <c r="C60" s="178"/>
      <c r="D60" s="225" t="s">
        <v>62</v>
      </c>
      <c r="E60" s="226"/>
      <c r="F60" s="227"/>
      <c r="G60" s="176" t="s">
        <v>86</v>
      </c>
      <c r="H60" s="178"/>
      <c r="I60" s="176" t="s">
        <v>87</v>
      </c>
      <c r="J60" s="178"/>
      <c r="K60" s="176" t="s">
        <v>88</v>
      </c>
      <c r="L60" s="178"/>
      <c r="M60" s="176" t="s">
        <v>89</v>
      </c>
      <c r="N60" s="178"/>
      <c r="O60" s="225" t="s">
        <v>66</v>
      </c>
      <c r="P60" s="226"/>
      <c r="Q60" s="226"/>
      <c r="R60" s="227"/>
      <c r="S60" s="156" t="s">
        <v>67</v>
      </c>
      <c r="T60" s="156" t="s">
        <v>34</v>
      </c>
      <c r="U60" s="72"/>
    </row>
    <row r="61" spans="2:24" ht="86.25" customHeight="1" x14ac:dyDescent="0.25">
      <c r="B61" s="179"/>
      <c r="C61" s="181"/>
      <c r="D61" s="237" t="s">
        <v>63</v>
      </c>
      <c r="E61" s="239" t="s">
        <v>64</v>
      </c>
      <c r="F61" s="244" t="s">
        <v>65</v>
      </c>
      <c r="G61" s="267"/>
      <c r="H61" s="268"/>
      <c r="I61" s="267"/>
      <c r="J61" s="268"/>
      <c r="K61" s="267"/>
      <c r="L61" s="268"/>
      <c r="M61" s="267"/>
      <c r="N61" s="268"/>
      <c r="O61" s="237" t="s">
        <v>0</v>
      </c>
      <c r="P61" s="230" t="s">
        <v>54</v>
      </c>
      <c r="Q61" s="231"/>
      <c r="R61" s="232"/>
      <c r="S61" s="157"/>
      <c r="T61" s="157"/>
      <c r="U61" s="72"/>
    </row>
    <row r="62" spans="2:24" ht="96" customHeight="1" thickBot="1" x14ac:dyDescent="0.3">
      <c r="B62" s="241"/>
      <c r="C62" s="243"/>
      <c r="D62" s="238"/>
      <c r="E62" s="240"/>
      <c r="F62" s="245"/>
      <c r="G62" s="90" t="s">
        <v>0</v>
      </c>
      <c r="H62" s="88" t="s">
        <v>61</v>
      </c>
      <c r="I62" s="90" t="s">
        <v>0</v>
      </c>
      <c r="J62" s="88" t="s">
        <v>46</v>
      </c>
      <c r="K62" s="90" t="s">
        <v>0</v>
      </c>
      <c r="L62" s="88" t="s">
        <v>46</v>
      </c>
      <c r="M62" s="90" t="s">
        <v>0</v>
      </c>
      <c r="N62" s="88" t="s">
        <v>46</v>
      </c>
      <c r="O62" s="238"/>
      <c r="P62" s="89" t="s">
        <v>49</v>
      </c>
      <c r="Q62" s="89" t="s">
        <v>50</v>
      </c>
      <c r="R62" s="88" t="s">
        <v>51</v>
      </c>
      <c r="S62" s="158"/>
      <c r="T62" s="158"/>
      <c r="U62" s="72"/>
    </row>
    <row r="63" spans="2:24" s="74" customFormat="1" ht="11.25" customHeight="1" thickBot="1" x14ac:dyDescent="0.3">
      <c r="B63" s="269">
        <v>1</v>
      </c>
      <c r="C63" s="270"/>
      <c r="D63" s="75">
        <v>2</v>
      </c>
      <c r="E63" s="76">
        <v>3</v>
      </c>
      <c r="F63" s="77">
        <v>4</v>
      </c>
      <c r="G63" s="75">
        <v>5</v>
      </c>
      <c r="H63" s="77">
        <v>6</v>
      </c>
      <c r="I63" s="75">
        <v>7</v>
      </c>
      <c r="J63" s="77">
        <v>8</v>
      </c>
      <c r="K63" s="75">
        <v>9</v>
      </c>
      <c r="L63" s="77">
        <v>10</v>
      </c>
      <c r="M63" s="75">
        <v>11</v>
      </c>
      <c r="N63" s="77">
        <v>12</v>
      </c>
      <c r="O63" s="75">
        <v>13</v>
      </c>
      <c r="P63" s="76">
        <v>14</v>
      </c>
      <c r="Q63" s="76">
        <v>15</v>
      </c>
      <c r="R63" s="77">
        <v>16</v>
      </c>
      <c r="S63" s="78">
        <v>17</v>
      </c>
      <c r="T63" s="79">
        <v>18</v>
      </c>
      <c r="U63" s="80"/>
    </row>
    <row r="64" spans="2:24" ht="25.5" customHeight="1" thickBot="1" x14ac:dyDescent="0.3">
      <c r="B64" s="271"/>
      <c r="C64" s="272"/>
      <c r="D64" s="50"/>
      <c r="E64" s="49"/>
      <c r="F64" s="51"/>
      <c r="G64" s="50"/>
      <c r="H64" s="51"/>
      <c r="I64" s="50"/>
      <c r="J64" s="51"/>
      <c r="K64" s="50"/>
      <c r="L64" s="51"/>
      <c r="M64" s="50"/>
      <c r="N64" s="51"/>
      <c r="O64" s="81">
        <f>SUM(P64:R64)</f>
        <v>0</v>
      </c>
      <c r="P64" s="49"/>
      <c r="Q64" s="49"/>
      <c r="R64" s="51"/>
      <c r="S64" s="52"/>
      <c r="T64" s="53"/>
      <c r="U64" s="48"/>
    </row>
    <row r="65" spans="2:21" ht="25.5" customHeight="1" x14ac:dyDescent="0.25">
      <c r="B65" s="83"/>
      <c r="C65" s="83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5"/>
      <c r="P65" s="84"/>
      <c r="Q65" s="84"/>
      <c r="R65" s="84"/>
      <c r="S65" s="84"/>
      <c r="T65" s="86"/>
      <c r="U65" s="48"/>
    </row>
    <row r="68" spans="2:21" x14ac:dyDescent="0.25">
      <c r="C68" s="209" t="s">
        <v>53</v>
      </c>
      <c r="D68" s="209"/>
      <c r="E68" s="209"/>
    </row>
    <row r="69" spans="2:21" ht="15" customHeight="1" x14ac:dyDescent="0.25">
      <c r="B69" s="220" t="s">
        <v>83</v>
      </c>
      <c r="C69" s="220"/>
      <c r="D69" s="220"/>
      <c r="E69" s="220"/>
      <c r="F69" s="220"/>
      <c r="G69" s="87"/>
      <c r="K69" s="221"/>
      <c r="L69" s="221"/>
      <c r="M69" s="221"/>
      <c r="N69" s="8"/>
      <c r="O69" s="209" t="s">
        <v>40</v>
      </c>
      <c r="P69" s="209"/>
      <c r="Q69" s="209"/>
      <c r="R69" s="209"/>
      <c r="S69" s="55"/>
      <c r="T69" s="55"/>
      <c r="U69" s="55"/>
    </row>
    <row r="70" spans="2:21" x14ac:dyDescent="0.25">
      <c r="K70" s="152" t="s">
        <v>48</v>
      </c>
      <c r="L70" s="152"/>
      <c r="M70" s="152"/>
    </row>
    <row r="71" spans="2:21" ht="22.5" customHeight="1" x14ac:dyDescent="0.25">
      <c r="K71" s="54"/>
      <c r="L71" s="54"/>
      <c r="M71" s="54"/>
    </row>
    <row r="72" spans="2:21" ht="44.25" customHeight="1" x14ac:dyDescent="0.25">
      <c r="B72" s="5" t="s">
        <v>42</v>
      </c>
      <c r="D72" s="5"/>
    </row>
    <row r="73" spans="2:21" x14ac:dyDescent="0.25">
      <c r="B73" s="5" t="s">
        <v>41</v>
      </c>
      <c r="D73" s="5"/>
    </row>
    <row r="74" spans="2:21" ht="55.5" customHeight="1" x14ac:dyDescent="0.25"/>
    <row r="75" spans="2:21" ht="15" customHeight="1" x14ac:dyDescent="0.25"/>
    <row r="76" spans="2:21" ht="128.25" customHeight="1" x14ac:dyDescent="0.25"/>
    <row r="78" spans="2:21" ht="15.7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27.75" customHeight="1" x14ac:dyDescent="0.25"/>
    <row r="88" ht="15" customHeight="1" x14ac:dyDescent="0.25"/>
    <row r="89" ht="15" customHeight="1" x14ac:dyDescent="0.25"/>
    <row r="90" ht="26.25" customHeight="1" x14ac:dyDescent="0.25"/>
    <row r="91" ht="15" customHeight="1" x14ac:dyDescent="0.25"/>
    <row r="92" ht="16.5" customHeight="1" x14ac:dyDescent="0.25"/>
    <row r="93" ht="15" customHeight="1" x14ac:dyDescent="0.25"/>
    <row r="94" ht="29.25" customHeight="1" x14ac:dyDescent="0.25"/>
    <row r="96" ht="29.25" customHeight="1" x14ac:dyDescent="0.25"/>
    <row r="97" ht="30.75" customHeight="1" x14ac:dyDescent="0.25"/>
    <row r="98" ht="16.5" customHeight="1" x14ac:dyDescent="0.25"/>
    <row r="99" ht="30" customHeight="1" x14ac:dyDescent="0.25"/>
    <row r="100" ht="28.5" customHeight="1" x14ac:dyDescent="0.25"/>
    <row r="101" ht="72.75" customHeight="1" x14ac:dyDescent="0.25"/>
    <row r="103" ht="69" customHeight="1" x14ac:dyDescent="0.25"/>
    <row r="109" ht="72.75" customHeight="1" x14ac:dyDescent="0.25"/>
    <row r="110" ht="66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.75" customHeight="1" x14ac:dyDescent="0.25"/>
    <row r="121" ht="15" customHeight="1" x14ac:dyDescent="0.25"/>
    <row r="122" ht="15" customHeight="1" x14ac:dyDescent="0.25"/>
    <row r="123" ht="15.75" customHeight="1" x14ac:dyDescent="0.25"/>
    <row r="124" ht="15.75" customHeight="1" x14ac:dyDescent="0.25"/>
    <row r="125" ht="15.75" customHeight="1" x14ac:dyDescent="0.25"/>
  </sheetData>
  <sheetProtection formatCells="0" formatColumns="0" formatRows="0" insertColumns="0" insertRows="0" insertHyperlinks="0" deleteColumns="0" deleteRows="0" sort="0" autoFilter="0" pivotTables="0"/>
  <mergeCells count="82">
    <mergeCell ref="K70:M70"/>
    <mergeCell ref="B63:C63"/>
    <mergeCell ref="B64:C64"/>
    <mergeCell ref="C68:E68"/>
    <mergeCell ref="B69:F69"/>
    <mergeCell ref="K69:M69"/>
    <mergeCell ref="O69:R69"/>
    <mergeCell ref="O60:R60"/>
    <mergeCell ref="S60:S62"/>
    <mergeCell ref="T60:T62"/>
    <mergeCell ref="D61:D62"/>
    <mergeCell ref="E61:E62"/>
    <mergeCell ref="F61:F62"/>
    <mergeCell ref="O61:O62"/>
    <mergeCell ref="P61:R61"/>
    <mergeCell ref="M60:N61"/>
    <mergeCell ref="B60:C62"/>
    <mergeCell ref="D60:F60"/>
    <mergeCell ref="G60:H61"/>
    <mergeCell ref="I60:J61"/>
    <mergeCell ref="K60:L61"/>
    <mergeCell ref="B52:D52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40:D40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T23:T24"/>
    <mergeCell ref="U23:U24"/>
    <mergeCell ref="B25:D25"/>
    <mergeCell ref="B26:U26"/>
    <mergeCell ref="B27:D27"/>
    <mergeCell ref="P22:P24"/>
    <mergeCell ref="B28:D28"/>
    <mergeCell ref="Q22:Q24"/>
    <mergeCell ref="R22:U22"/>
    <mergeCell ref="E23:E24"/>
    <mergeCell ref="F23:I23"/>
    <mergeCell ref="K23:K24"/>
    <mergeCell ref="L23:L24"/>
    <mergeCell ref="M23:M24"/>
    <mergeCell ref="N23:N24"/>
    <mergeCell ref="R23:R24"/>
    <mergeCell ref="S23:S24"/>
    <mergeCell ref="B22:D24"/>
    <mergeCell ref="E22:I22"/>
    <mergeCell ref="J22:J24"/>
    <mergeCell ref="K22:N22"/>
    <mergeCell ref="O22:O24"/>
    <mergeCell ref="B19:D19"/>
    <mergeCell ref="G19:I19"/>
    <mergeCell ref="L19:N19"/>
    <mergeCell ref="Q19:S19"/>
    <mergeCell ref="R1:U1"/>
    <mergeCell ref="R2:U2"/>
    <mergeCell ref="Q3:U3"/>
    <mergeCell ref="R4:U4"/>
    <mergeCell ref="B9:U9"/>
    <mergeCell ref="B10:U10"/>
    <mergeCell ref="B11:G11"/>
    <mergeCell ref="H11:N11"/>
    <mergeCell ref="P11:R11"/>
    <mergeCell ref="H12:N12"/>
    <mergeCell ref="P12:R12"/>
  </mergeCells>
  <conditionalFormatting sqref="V1:V1048576">
    <cfRule type="containsText" dxfId="21" priority="5" operator="containsText" text="Ошибка">
      <formula>NOT(ISERROR(SEARCH("Ошибка",V1)))</formula>
    </cfRule>
  </conditionalFormatting>
  <conditionalFormatting sqref="E27:U52">
    <cfRule type="cellIs" dxfId="20" priority="1" operator="greaterThan">
      <formula>0</formula>
    </cfRule>
    <cfRule type="cellIs" dxfId="19" priority="4" operator="greaterThan">
      <formula>0</formula>
    </cfRule>
  </conditionalFormatting>
  <pageMargins left="0.19685039370078741" right="0.19685039370078741" top="0.19685039370078741" bottom="0.19685039370078741" header="0.11811023622047245" footer="0.11811023622047245"/>
  <pageSetup paperSize="8" scale="6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Y125"/>
  <sheetViews>
    <sheetView topLeftCell="A50" zoomScale="85" zoomScaleNormal="85" workbookViewId="0">
      <selection activeCell="B64" sqref="B64:H66"/>
    </sheetView>
  </sheetViews>
  <sheetFormatPr defaultRowHeight="15" x14ac:dyDescent="0.25"/>
  <cols>
    <col min="1" max="1" width="3.5703125" style="4" customWidth="1"/>
    <col min="2" max="2" width="8.7109375" style="4" customWidth="1"/>
    <col min="3" max="3" width="9.140625" style="4" customWidth="1"/>
    <col min="4" max="4" width="13" style="4" customWidth="1"/>
    <col min="5" max="6" width="9.140625" style="4"/>
    <col min="7" max="8" width="9.85546875" style="4" customWidth="1"/>
    <col min="9" max="9" width="7.28515625" style="4" customWidth="1"/>
    <col min="10" max="10" width="11.140625" style="4" customWidth="1"/>
    <col min="11" max="11" width="12" style="4" customWidth="1"/>
    <col min="12" max="12" width="9.5703125" style="4" customWidth="1"/>
    <col min="13" max="13" width="11.5703125" style="4" customWidth="1"/>
    <col min="14" max="14" width="12.140625" style="4" customWidth="1"/>
    <col min="15" max="15" width="9.7109375" style="4" customWidth="1"/>
    <col min="16" max="16" width="13.7109375" style="4" customWidth="1"/>
    <col min="17" max="17" width="11.28515625" style="4" customWidth="1"/>
    <col min="18" max="20" width="9.140625" style="4"/>
    <col min="21" max="21" width="10.42578125" style="4" customWidth="1"/>
    <col min="22" max="22" width="10.140625" style="4" customWidth="1"/>
    <col min="23" max="23" width="2" style="4" customWidth="1"/>
    <col min="24" max="16384" width="9.140625" style="4"/>
  </cols>
  <sheetData>
    <row r="1" spans="2:24" ht="15.75" x14ac:dyDescent="0.25">
      <c r="Q1" s="57"/>
      <c r="R1" s="146" t="s">
        <v>35</v>
      </c>
      <c r="S1" s="146"/>
      <c r="T1" s="146"/>
      <c r="U1" s="146"/>
    </row>
    <row r="2" spans="2:24" ht="15.75" x14ac:dyDescent="0.25">
      <c r="Q2" s="57"/>
      <c r="R2" s="146" t="s">
        <v>36</v>
      </c>
      <c r="S2" s="146"/>
      <c r="T2" s="146"/>
      <c r="U2" s="146"/>
    </row>
    <row r="3" spans="2:24" ht="15.75" x14ac:dyDescent="0.25">
      <c r="Q3" s="146" t="s">
        <v>37</v>
      </c>
      <c r="R3" s="146"/>
      <c r="S3" s="146"/>
      <c r="T3" s="146"/>
      <c r="U3" s="146"/>
    </row>
    <row r="4" spans="2:24" ht="16.5" customHeight="1" x14ac:dyDescent="0.25">
      <c r="Q4" s="57"/>
      <c r="R4" s="147" t="s">
        <v>38</v>
      </c>
      <c r="S4" s="147"/>
      <c r="T4" s="147"/>
      <c r="U4" s="147"/>
    </row>
    <row r="5" spans="2:24" ht="9" customHeight="1" x14ac:dyDescent="0.25"/>
    <row r="6" spans="2:24" ht="9" customHeight="1" x14ac:dyDescent="0.25"/>
    <row r="7" spans="2:24" ht="9" customHeight="1" x14ac:dyDescent="0.25"/>
    <row r="8" spans="2:24" ht="9" customHeight="1" x14ac:dyDescent="0.25"/>
    <row r="9" spans="2:24" ht="18" customHeight="1" x14ac:dyDescent="0.25">
      <c r="B9" s="148" t="s">
        <v>39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4" t="s">
        <v>47</v>
      </c>
    </row>
    <row r="10" spans="2:24" x14ac:dyDescent="0.25">
      <c r="B10" s="148" t="s">
        <v>71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</row>
    <row r="11" spans="2:24" ht="19.5" customHeight="1" x14ac:dyDescent="0.25">
      <c r="B11" s="149" t="s">
        <v>72</v>
      </c>
      <c r="C11" s="149"/>
      <c r="D11" s="149"/>
      <c r="E11" s="149"/>
      <c r="F11" s="149"/>
      <c r="G11" s="149"/>
      <c r="H11" s="150"/>
      <c r="I11" s="150"/>
      <c r="J11" s="150"/>
      <c r="K11" s="150"/>
      <c r="L11" s="150"/>
      <c r="M11" s="150"/>
      <c r="N11" s="150"/>
      <c r="O11" s="7" t="s">
        <v>44</v>
      </c>
      <c r="P11" s="150" t="s">
        <v>90</v>
      </c>
      <c r="Q11" s="150"/>
      <c r="R11" s="150"/>
      <c r="S11" s="47"/>
      <c r="T11" s="47"/>
      <c r="U11" s="9"/>
    </row>
    <row r="12" spans="2:24" ht="27.75" customHeight="1" x14ac:dyDescent="0.25">
      <c r="E12" s="58"/>
      <c r="F12" s="58"/>
      <c r="G12" s="58"/>
      <c r="H12" s="151" t="s">
        <v>78</v>
      </c>
      <c r="I12" s="151"/>
      <c r="J12" s="151"/>
      <c r="K12" s="151"/>
      <c r="L12" s="151"/>
      <c r="M12" s="151"/>
      <c r="N12" s="151"/>
      <c r="O12" s="54"/>
      <c r="P12" s="152" t="s">
        <v>68</v>
      </c>
      <c r="Q12" s="152"/>
      <c r="R12" s="152"/>
      <c r="S12" s="59"/>
      <c r="T12" s="59"/>
      <c r="U12" s="60"/>
      <c r="V12" s="30"/>
      <c r="W12" s="30"/>
      <c r="X12" s="30"/>
    </row>
    <row r="13" spans="2:24" ht="9.75" hidden="1" customHeight="1" thickBot="1" x14ac:dyDescent="0.3">
      <c r="I13" s="54"/>
      <c r="J13" s="54"/>
      <c r="K13" s="54"/>
      <c r="L13" s="54"/>
      <c r="M13" s="54"/>
      <c r="N13" s="54"/>
      <c r="O13" s="54"/>
      <c r="P13" s="54"/>
      <c r="Q13" s="54"/>
      <c r="S13" s="61"/>
      <c r="T13" s="61"/>
      <c r="U13" s="61"/>
      <c r="V13" s="30"/>
      <c r="W13" s="30"/>
      <c r="X13" s="30"/>
    </row>
    <row r="14" spans="2:24" ht="9.75" hidden="1" customHeight="1" thickBot="1" x14ac:dyDescent="0.3">
      <c r="I14" s="54"/>
      <c r="J14" s="54"/>
      <c r="K14" s="54"/>
      <c r="L14" s="54"/>
      <c r="M14" s="54"/>
      <c r="N14" s="54"/>
      <c r="O14" s="54"/>
      <c r="P14" s="54"/>
      <c r="Q14" s="54"/>
      <c r="S14" s="61"/>
      <c r="T14" s="61"/>
      <c r="U14" s="61"/>
      <c r="V14" s="30"/>
      <c r="W14" s="30"/>
      <c r="X14" s="30"/>
    </row>
    <row r="15" spans="2:24" ht="9.75" hidden="1" customHeight="1" thickBot="1" x14ac:dyDescent="0.3">
      <c r="I15" s="54"/>
      <c r="J15" s="54"/>
      <c r="K15" s="54"/>
      <c r="L15" s="54"/>
      <c r="M15" s="54"/>
      <c r="N15" s="54"/>
      <c r="O15" s="54"/>
      <c r="P15" s="54"/>
      <c r="Q15" s="54"/>
      <c r="S15" s="61"/>
      <c r="T15" s="61"/>
      <c r="U15" s="61"/>
      <c r="V15" s="30"/>
      <c r="W15" s="30"/>
      <c r="X15" s="30"/>
    </row>
    <row r="16" spans="2:24" ht="9.75" hidden="1" customHeight="1" thickBot="1" x14ac:dyDescent="0.3">
      <c r="I16" s="54"/>
      <c r="J16" s="54"/>
      <c r="K16" s="54"/>
      <c r="L16" s="54"/>
      <c r="M16" s="54"/>
      <c r="N16" s="54"/>
      <c r="O16" s="54"/>
      <c r="P16" s="54"/>
      <c r="Q16" s="54"/>
      <c r="S16" s="61"/>
      <c r="T16" s="61"/>
      <c r="U16" s="61"/>
      <c r="V16" s="30"/>
      <c r="W16" s="30"/>
      <c r="X16" s="30"/>
    </row>
    <row r="17" spans="2:25" ht="9.75" customHeight="1" x14ac:dyDescent="0.25">
      <c r="I17" s="54"/>
      <c r="J17" s="54"/>
      <c r="K17" s="54"/>
      <c r="L17" s="54"/>
      <c r="M17" s="54"/>
      <c r="N17" s="54"/>
      <c r="O17" s="54"/>
      <c r="P17" s="54"/>
      <c r="Q17" s="54"/>
      <c r="S17" s="61"/>
      <c r="T17" s="61"/>
      <c r="U17" s="61"/>
      <c r="V17" s="30"/>
      <c r="W17" s="30"/>
      <c r="X17" s="30"/>
    </row>
    <row r="18" spans="2:25" ht="9.75" customHeight="1" thickBot="1" x14ac:dyDescent="0.3">
      <c r="I18" s="54"/>
      <c r="J18" s="54"/>
      <c r="K18" s="54"/>
      <c r="L18" s="54"/>
      <c r="M18" s="54"/>
      <c r="N18" s="54"/>
      <c r="O18" s="54"/>
      <c r="P18" s="54"/>
      <c r="Q18" s="54"/>
      <c r="S18" s="61"/>
      <c r="T18" s="61"/>
      <c r="U18" s="61"/>
      <c r="V18" s="30"/>
      <c r="W18" s="30"/>
      <c r="X18" s="30"/>
    </row>
    <row r="19" spans="2:25" ht="114.75" customHeight="1" thickBot="1" x14ac:dyDescent="0.3">
      <c r="B19" s="141" t="s">
        <v>79</v>
      </c>
      <c r="C19" s="142"/>
      <c r="D19" s="142"/>
      <c r="E19" s="45">
        <f>Культ!E19+Молод!E19+Обр!E19+Соц!E19+Зам!E19+ЖКХ!E19+УМИО!E19+ЛПГ!E19+ЛВ!E19+Сайт!E19+Наши!E19</f>
        <v>140</v>
      </c>
      <c r="F19" s="62" t="s">
        <v>69</v>
      </c>
      <c r="G19" s="141" t="s">
        <v>80</v>
      </c>
      <c r="H19" s="142"/>
      <c r="I19" s="143"/>
      <c r="J19" s="45">
        <f>Культ!J19+Молод!J19+Обр!J19+Соц!J19+Зам!J19+ЖКХ!J19+УМИО!J19+ЛПГ!J19+ЛВ!J19+Сайт!J19+Наши!J19</f>
        <v>25</v>
      </c>
      <c r="K19" s="62" t="s">
        <v>69</v>
      </c>
      <c r="L19" s="141" t="s">
        <v>84</v>
      </c>
      <c r="M19" s="142"/>
      <c r="N19" s="143"/>
      <c r="O19" s="45">
        <f>Культ!O19+Молод!O19+Обр!O19+Соц!O19+Зам!O19+ЖКХ!O19+УМИО!O19+ЛПГ!O19+ЛВ!O19+Сайт!O19+Наши!O19</f>
        <v>92</v>
      </c>
      <c r="P19" s="62" t="s">
        <v>70</v>
      </c>
      <c r="Q19" s="141" t="s">
        <v>82</v>
      </c>
      <c r="R19" s="144"/>
      <c r="S19" s="145"/>
      <c r="T19" s="46">
        <f>SUM(E19,J19,O19)</f>
        <v>257</v>
      </c>
      <c r="U19" s="61"/>
      <c r="V19" s="30"/>
      <c r="W19" s="30"/>
      <c r="X19" s="30"/>
      <c r="Y19" s="56"/>
    </row>
    <row r="20" spans="2:25" ht="18" customHeight="1" x14ac:dyDescent="0.25">
      <c r="I20" s="54"/>
      <c r="J20" s="54"/>
      <c r="K20" s="54"/>
      <c r="L20" s="54"/>
      <c r="M20" s="54"/>
      <c r="N20" s="54"/>
      <c r="O20" s="54"/>
      <c r="P20" s="54"/>
      <c r="Q20" s="54"/>
      <c r="S20" s="61"/>
      <c r="T20" s="61"/>
      <c r="U20" s="61"/>
    </row>
    <row r="21" spans="2:25" ht="21" customHeight="1" thickBot="1" x14ac:dyDescent="0.3"/>
    <row r="22" spans="2:25" ht="59.25" customHeight="1" x14ac:dyDescent="0.25">
      <c r="B22" s="176" t="s">
        <v>45</v>
      </c>
      <c r="C22" s="177"/>
      <c r="D22" s="178"/>
      <c r="E22" s="182" t="s">
        <v>58</v>
      </c>
      <c r="F22" s="160"/>
      <c r="G22" s="160"/>
      <c r="H22" s="160"/>
      <c r="I22" s="161"/>
      <c r="J22" s="156" t="s">
        <v>73</v>
      </c>
      <c r="K22" s="183" t="s">
        <v>74</v>
      </c>
      <c r="L22" s="184"/>
      <c r="M22" s="184"/>
      <c r="N22" s="185"/>
      <c r="O22" s="156" t="s">
        <v>76</v>
      </c>
      <c r="P22" s="156" t="s">
        <v>77</v>
      </c>
      <c r="Q22" s="156" t="s">
        <v>75</v>
      </c>
      <c r="R22" s="159" t="s">
        <v>43</v>
      </c>
      <c r="S22" s="160"/>
      <c r="T22" s="160"/>
      <c r="U22" s="161"/>
    </row>
    <row r="23" spans="2:25" ht="17.25" customHeight="1" x14ac:dyDescent="0.25">
      <c r="B23" s="179"/>
      <c r="C23" s="180"/>
      <c r="D23" s="181"/>
      <c r="E23" s="162" t="s">
        <v>0</v>
      </c>
      <c r="F23" s="164" t="s">
        <v>1</v>
      </c>
      <c r="G23" s="164"/>
      <c r="H23" s="164"/>
      <c r="I23" s="165"/>
      <c r="J23" s="157"/>
      <c r="K23" s="166" t="s">
        <v>2</v>
      </c>
      <c r="L23" s="168" t="s">
        <v>57</v>
      </c>
      <c r="M23" s="168" t="s">
        <v>3</v>
      </c>
      <c r="N23" s="170" t="s">
        <v>4</v>
      </c>
      <c r="O23" s="157"/>
      <c r="P23" s="157"/>
      <c r="Q23" s="157"/>
      <c r="R23" s="172" t="s">
        <v>5</v>
      </c>
      <c r="S23" s="174" t="s">
        <v>6</v>
      </c>
      <c r="T23" s="174" t="s">
        <v>7</v>
      </c>
      <c r="U23" s="186" t="s">
        <v>8</v>
      </c>
    </row>
    <row r="24" spans="2:25" ht="123.75" customHeight="1" thickBot="1" x14ac:dyDescent="0.3">
      <c r="B24" s="179"/>
      <c r="C24" s="180"/>
      <c r="D24" s="181"/>
      <c r="E24" s="163"/>
      <c r="F24" s="63" t="s">
        <v>59</v>
      </c>
      <c r="G24" s="63" t="s">
        <v>55</v>
      </c>
      <c r="H24" s="63" t="s">
        <v>56</v>
      </c>
      <c r="I24" s="64" t="s">
        <v>9</v>
      </c>
      <c r="J24" s="158"/>
      <c r="K24" s="167"/>
      <c r="L24" s="169"/>
      <c r="M24" s="169"/>
      <c r="N24" s="171"/>
      <c r="O24" s="158"/>
      <c r="P24" s="158"/>
      <c r="Q24" s="158"/>
      <c r="R24" s="173"/>
      <c r="S24" s="175"/>
      <c r="T24" s="175"/>
      <c r="U24" s="187"/>
      <c r="X24" s="56"/>
    </row>
    <row r="25" spans="2:25" ht="15.75" thickBot="1" x14ac:dyDescent="0.3">
      <c r="B25" s="188">
        <v>1</v>
      </c>
      <c r="C25" s="189"/>
      <c r="D25" s="190"/>
      <c r="E25" s="65">
        <v>2</v>
      </c>
      <c r="F25" s="66">
        <v>3</v>
      </c>
      <c r="G25" s="66">
        <v>4</v>
      </c>
      <c r="H25" s="66">
        <v>5</v>
      </c>
      <c r="I25" s="67">
        <v>6</v>
      </c>
      <c r="J25" s="68">
        <v>7</v>
      </c>
      <c r="K25" s="69">
        <v>8</v>
      </c>
      <c r="L25" s="66">
        <v>9</v>
      </c>
      <c r="M25" s="66">
        <v>10</v>
      </c>
      <c r="N25" s="67">
        <v>11</v>
      </c>
      <c r="O25" s="70">
        <v>12</v>
      </c>
      <c r="P25" s="71">
        <v>13</v>
      </c>
      <c r="Q25" s="71">
        <v>14</v>
      </c>
      <c r="R25" s="69">
        <v>15</v>
      </c>
      <c r="S25" s="66">
        <v>16</v>
      </c>
      <c r="T25" s="66">
        <v>17</v>
      </c>
      <c r="U25" s="67">
        <v>18</v>
      </c>
    </row>
    <row r="26" spans="2:25" ht="30.75" customHeight="1" thickBot="1" x14ac:dyDescent="0.3">
      <c r="B26" s="176" t="s">
        <v>81</v>
      </c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8"/>
    </row>
    <row r="27" spans="2:25" ht="19.5" customHeight="1" thickBot="1" x14ac:dyDescent="0.3">
      <c r="B27" s="191" t="s">
        <v>10</v>
      </c>
      <c r="C27" s="192"/>
      <c r="D27" s="193"/>
      <c r="E27" s="12">
        <f>Культ!E27+Обр!E27+Соц!E27+Зам!E27+ЖКХ!E27+УМИО!E27+ЛПГ!E27+ЛВ!E27+Сайт!E27+Наши!E27+Молод!E27</f>
        <v>11</v>
      </c>
      <c r="F27" s="12">
        <f>Культ!F27+Обр!F27+Соц!F27+Зам!F27+ЖКХ!F27+УМИО!F27+ЛПГ!F27+ЛВ!F27+Сайт!F27+Наши!F27+Молод!F27</f>
        <v>6</v>
      </c>
      <c r="G27" s="12">
        <f>Культ!G27+Обр!G27+Соц!G27+Зам!G27+ЖКХ!G27+УМИО!G27+ЛПГ!G27+ЛВ!G27+Сайт!G27+Наши!G27+Молод!G27</f>
        <v>1</v>
      </c>
      <c r="H27" s="12">
        <f>Культ!H27+Обр!H27+Соц!H27+Зам!H27+ЖКХ!H27+УМИО!H27+ЛПГ!H27+ЛВ!H27+Сайт!H27+Наши!H27+Молод!H27</f>
        <v>0</v>
      </c>
      <c r="I27" s="12">
        <f>Культ!I27+Обр!I27+Соц!I27+Зам!I27+ЖКХ!I27+УМИО!I27+ЛПГ!I27+ЛВ!I27+Сайт!I27+Наши!I27+Молод!I27</f>
        <v>4</v>
      </c>
      <c r="J27" s="12">
        <f>Культ!J27+Обр!J27+Соц!J27+Зам!J27+ЖКХ!J27+УМИО!J27+ЛПГ!J27+ЛВ!J27+Сайт!J27+Наши!J27+Молод!J27</f>
        <v>2</v>
      </c>
      <c r="K27" s="12">
        <f>Культ!K27+Обр!K27+Соц!K27+Зам!K27+ЖКХ!K27+УМИО!K27+ЛПГ!K27+ЛВ!K27+Сайт!K27+Наши!K27+Молод!K27</f>
        <v>0</v>
      </c>
      <c r="L27" s="12">
        <f>Культ!L27+Обр!L27+Соц!L27+Зам!L27+ЖКХ!L27+УМИО!L27+ЛПГ!L27+ЛВ!L27+Сайт!L27+Наши!L27+Молод!L27</f>
        <v>0</v>
      </c>
      <c r="M27" s="12">
        <f>Культ!M27+Обр!M27+Соц!M27+Зам!M27+ЖКХ!M27+УМИО!M27+ЛПГ!M27+ЛВ!M27+Сайт!M27+Наши!M27+Молод!M27</f>
        <v>7</v>
      </c>
      <c r="N27" s="12">
        <f>Культ!N27+Обр!N27+Соц!N27+Зам!N27+ЖКХ!N27+УМИО!N27+ЛПГ!N27+ЛВ!N27+Сайт!N27+Наши!N27+Молод!N27</f>
        <v>0</v>
      </c>
      <c r="O27" s="12">
        <f>Культ!O27+Обр!O27+Соц!O27+Зам!O27+ЖКХ!O27+УМИО!O27+ЛПГ!O27+ЛВ!O27+Сайт!O27+Наши!O27+Молод!O27</f>
        <v>2</v>
      </c>
      <c r="P27" s="12">
        <f>Культ!P27+Обр!P27+Соц!P27+Зам!P27+ЖКХ!P27+УМИО!P27+ЛПГ!P27+ЛВ!P27+Сайт!P27+Наши!P27+Молод!P27</f>
        <v>0</v>
      </c>
      <c r="Q27" s="12">
        <f>Культ!Q27+Обр!Q27+Соц!Q27+Зам!Q27+ЖКХ!Q27+УМИО!Q27+ЛПГ!Q27+ЛВ!Q27+Сайт!Q27+Наши!Q27+Молод!Q27</f>
        <v>0</v>
      </c>
      <c r="R27" s="12">
        <f>Культ!R27+Обр!R27+Соц!R27+Зам!R27+ЖКХ!R27+УМИО!R27+ЛПГ!R27+ЛВ!R27+Сайт!R27+Наши!R27+Молод!R27</f>
        <v>0</v>
      </c>
      <c r="S27" s="12">
        <f>Культ!S27+Обр!S27+Соц!S27+Зам!S27+ЖКХ!S27+УМИО!S27+ЛПГ!S27+ЛВ!S27+Сайт!S27+Наши!S27+Молод!S27</f>
        <v>0</v>
      </c>
      <c r="T27" s="12">
        <f>Культ!T27+Обр!T27+Соц!T27+Зам!T27+ЖКХ!T27+УМИО!T27+ЛПГ!T27+ЛВ!T27+Сайт!T27+Наши!T27+Молод!T27</f>
        <v>0</v>
      </c>
      <c r="U27" s="12">
        <f>Культ!U27+Обр!U27+Соц!U27+Зам!U27+ЖКХ!U27+УМИО!U27+ЛПГ!U27+ЛВ!U27+Сайт!U27+Наши!U27+Молод!U27</f>
        <v>0</v>
      </c>
      <c r="V27" s="4" t="str">
        <f>IF((F27+G27+H27+I27)=(J27+K27+L27+M27+N27+O27),"Верно","Ошибка")</f>
        <v>Верно</v>
      </c>
    </row>
    <row r="28" spans="2:25" ht="28.5" customHeight="1" thickBot="1" x14ac:dyDescent="0.3">
      <c r="B28" s="153" t="s">
        <v>11</v>
      </c>
      <c r="C28" s="154"/>
      <c r="D28" s="155"/>
      <c r="E28" s="12">
        <f>Культ!E28+Обр!E28+Соц!E28+Зам!E28+ЖКХ!E28+УМИО!E28+ЛПГ!E28+ЛВ!E28+Сайт!E28+Наши!E28+Молод!E28</f>
        <v>21</v>
      </c>
      <c r="F28" s="12">
        <f>Культ!F28+Обр!F28+Соц!F28+Зам!F28+ЖКХ!F28+УМИО!F28+ЛПГ!F28+ЛВ!F28+Сайт!F28+Наши!F28+Молод!F28</f>
        <v>14</v>
      </c>
      <c r="G28" s="12">
        <f>Культ!G28+Обр!G28+Соц!G28+Зам!G28+ЖКХ!G28+УМИО!G28+ЛПГ!G28+ЛВ!G28+Сайт!G28+Наши!G28+Молод!G28</f>
        <v>7</v>
      </c>
      <c r="H28" s="12">
        <f>Культ!H28+Обр!H28+Соц!H28+Зам!H28+ЖКХ!H28+УМИО!H28+ЛПГ!H28+ЛВ!H28+Сайт!H28+Наши!H28+Молод!H28</f>
        <v>0</v>
      </c>
      <c r="I28" s="12">
        <f>Культ!I28+Обр!I28+Соц!I28+Зам!I28+ЖКХ!I28+УМИО!I28+ЛПГ!I28+ЛВ!I28+Сайт!I28+Наши!I28+Молод!I28</f>
        <v>0</v>
      </c>
      <c r="J28" s="12">
        <f>Культ!J28+Обр!J28+Соц!J28+Зам!J28+ЖКХ!J28+УМИО!J28+ЛПГ!J28+ЛВ!J28+Сайт!J28+Наши!J28+Молод!J28</f>
        <v>5</v>
      </c>
      <c r="K28" s="12">
        <f>Культ!K28+Обр!K28+Соц!K28+Зам!K28+ЖКХ!K28+УМИО!K28+ЛПГ!K28+ЛВ!K28+Сайт!K28+Наши!K28+Молод!K28</f>
        <v>0</v>
      </c>
      <c r="L28" s="12">
        <f>Культ!L28+Обр!L28+Соц!L28+Зам!L28+ЖКХ!L28+УМИО!L28+ЛПГ!L28+ЛВ!L28+Сайт!L28+Наши!L28+Молод!L28</f>
        <v>0</v>
      </c>
      <c r="M28" s="12">
        <f>Культ!M28+Обр!M28+Соц!M28+Зам!M28+ЖКХ!M28+УМИО!M28+ЛПГ!M28+ЛВ!M28+Сайт!M28+Наши!M28+Молод!M28</f>
        <v>14</v>
      </c>
      <c r="N28" s="12">
        <f>Культ!N28+Обр!N28+Соц!N28+Зам!N28+ЖКХ!N28+УМИО!N28+ЛПГ!N28+ЛВ!N28+Сайт!N28+Наши!N28+Молод!N28</f>
        <v>0</v>
      </c>
      <c r="O28" s="12">
        <f>Культ!O28+Обр!O28+Соц!O28+Зам!O28+ЖКХ!O28+УМИО!O28+ЛПГ!O28+ЛВ!O28+Сайт!O28+Наши!O28+Молод!O28</f>
        <v>2</v>
      </c>
      <c r="P28" s="12">
        <f>Культ!P28+Обр!P28+Соц!P28+Зам!P28+ЖКХ!P28+УМИО!P28+ЛПГ!P28+ЛВ!P28+Сайт!P28+Наши!P28+Молод!P28</f>
        <v>0</v>
      </c>
      <c r="Q28" s="12">
        <f>Культ!Q28+Обр!Q28+Соц!Q28+Зам!Q28+ЖКХ!Q28+УМИО!Q28+ЛПГ!Q28+ЛВ!Q28+Сайт!Q28+Наши!Q28+Молод!Q28</f>
        <v>0</v>
      </c>
      <c r="R28" s="12">
        <f>Культ!R28+Обр!R28+Соц!R28+Зам!R28+ЖКХ!R28+УМИО!R28+ЛПГ!R28+ЛВ!R28+Сайт!R28+Наши!R28+Молод!R28</f>
        <v>0</v>
      </c>
      <c r="S28" s="12">
        <f>Культ!S28+Обр!S28+Соц!S28+Зам!S28+ЖКХ!S28+УМИО!S28+ЛПГ!S28+ЛВ!S28+Сайт!S28+Наши!S28+Молод!S28</f>
        <v>0</v>
      </c>
      <c r="T28" s="12">
        <f>Культ!T28+Обр!T28+Соц!T28+Зам!T28+ЖКХ!T28+УМИО!T28+ЛПГ!T28+ЛВ!T28+Сайт!T28+Наши!T28+Молод!T28</f>
        <v>0</v>
      </c>
      <c r="U28" s="12">
        <f>Культ!U28+Обр!U28+Соц!U28+Зам!U28+ЖКХ!U28+УМИО!U28+ЛПГ!U28+ЛВ!U28+Сайт!U28+Наши!U28+Молод!U28</f>
        <v>0</v>
      </c>
      <c r="V28" s="4" t="str">
        <f t="shared" ref="V28:V51" si="0">IF((F28+G28+H28+I28)=(J28+K28+L28+M28+N28+O28),"Верно","Ошибка")</f>
        <v>Верно</v>
      </c>
    </row>
    <row r="29" spans="2:25" ht="19.5" customHeight="1" thickBot="1" x14ac:dyDescent="0.3">
      <c r="B29" s="153" t="s">
        <v>12</v>
      </c>
      <c r="C29" s="154"/>
      <c r="D29" s="155"/>
      <c r="E29" s="12">
        <f>Культ!E29+Обр!E29+Соц!E29+Зам!E29+ЖКХ!E29+УМИО!E29+ЛПГ!E29+ЛВ!E29+Сайт!E29+Наши!E29+Молод!E29</f>
        <v>0</v>
      </c>
      <c r="F29" s="12">
        <f>Культ!F29+Обр!F29+Соц!F29+Зам!F29+ЖКХ!F29+УМИО!F29+ЛПГ!F29+ЛВ!F29+Сайт!F29+Наши!F29+Молод!F29</f>
        <v>0</v>
      </c>
      <c r="G29" s="12">
        <f>Культ!G29+Обр!G29+Соц!G29+Зам!G29+ЖКХ!G29+УМИО!G29+ЛПГ!G29+ЛВ!G29+Сайт!G29+Наши!G29+Молод!G29</f>
        <v>0</v>
      </c>
      <c r="H29" s="12">
        <f>Культ!H29+Обр!H29+Соц!H29+Зам!H29+ЖКХ!H29+УМИО!H29+ЛПГ!H29+ЛВ!H29+Сайт!H29+Наши!H29+Молод!H29</f>
        <v>0</v>
      </c>
      <c r="I29" s="12">
        <f>Культ!I29+Обр!I29+Соц!I29+Зам!I29+ЖКХ!I29+УМИО!I29+ЛПГ!I29+ЛВ!I29+Сайт!I29+Наши!I29+Молод!I29</f>
        <v>0</v>
      </c>
      <c r="J29" s="12">
        <f>Культ!J29+Обр!J29+Соц!J29+Зам!J29+ЖКХ!J29+УМИО!J29+ЛПГ!J29+ЛВ!J29+Сайт!J29+Наши!J29+Молод!J29</f>
        <v>0</v>
      </c>
      <c r="K29" s="12">
        <f>Культ!K29+Обр!K29+Соц!K29+Зам!K29+ЖКХ!K29+УМИО!K29+ЛПГ!K29+ЛВ!K29+Сайт!K29+Наши!K29+Молод!K29</f>
        <v>0</v>
      </c>
      <c r="L29" s="12">
        <f>Культ!L29+Обр!L29+Соц!L29+Зам!L29+ЖКХ!L29+УМИО!L29+ЛПГ!L29+ЛВ!L29+Сайт!L29+Наши!L29+Молод!L29</f>
        <v>0</v>
      </c>
      <c r="M29" s="12">
        <f>Культ!M29+Обр!M29+Соц!M29+Зам!M29+ЖКХ!M29+УМИО!M29+ЛПГ!M29+ЛВ!M29+Сайт!M29+Наши!M29+Молод!M29</f>
        <v>0</v>
      </c>
      <c r="N29" s="12">
        <f>Культ!N29+Обр!N29+Соц!N29+Зам!N29+ЖКХ!N29+УМИО!N29+ЛПГ!N29+ЛВ!N29+Сайт!N29+Наши!N29+Молод!N29</f>
        <v>0</v>
      </c>
      <c r="O29" s="12">
        <f>Культ!O29+Обр!O29+Соц!O29+Зам!O29+ЖКХ!O29+УМИО!O29+ЛПГ!O29+ЛВ!O29+Сайт!O29+Наши!O29+Молод!O29</f>
        <v>0</v>
      </c>
      <c r="P29" s="12">
        <f>Культ!P29+Обр!P29+Соц!P29+Зам!P29+ЖКХ!P29+УМИО!P29+ЛПГ!P29+ЛВ!P29+Сайт!P29+Наши!P29+Молод!P29</f>
        <v>0</v>
      </c>
      <c r="Q29" s="12">
        <f>Культ!Q29+Обр!Q29+Соц!Q29+Зам!Q29+ЖКХ!Q29+УМИО!Q29+ЛПГ!Q29+ЛВ!Q29+Сайт!Q29+Наши!Q29+Молод!Q29</f>
        <v>0</v>
      </c>
      <c r="R29" s="12">
        <f>Культ!R29+Обр!R29+Соц!R29+Зам!R29+ЖКХ!R29+УМИО!R29+ЛПГ!R29+ЛВ!R29+Сайт!R29+Наши!R29+Молод!R29</f>
        <v>0</v>
      </c>
      <c r="S29" s="12">
        <f>Культ!S29+Обр!S29+Соц!S29+Зам!S29+ЖКХ!S29+УМИО!S29+ЛПГ!S29+ЛВ!S29+Сайт!S29+Наши!S29+Молод!S29</f>
        <v>0</v>
      </c>
      <c r="T29" s="12">
        <f>Культ!T29+Обр!T29+Соц!T29+Зам!T29+ЖКХ!T29+УМИО!T29+ЛПГ!T29+ЛВ!T29+Сайт!T29+Наши!T29+Молод!T29</f>
        <v>0</v>
      </c>
      <c r="U29" s="12">
        <f>Культ!U29+Обр!U29+Соц!U29+Зам!U29+ЖКХ!U29+УМИО!U29+ЛПГ!U29+ЛВ!U29+Сайт!U29+Наши!U29+Молод!U29</f>
        <v>0</v>
      </c>
      <c r="V29" s="4" t="str">
        <f t="shared" si="0"/>
        <v>Верно</v>
      </c>
    </row>
    <row r="30" spans="2:25" ht="19.5" customHeight="1" thickBot="1" x14ac:dyDescent="0.3">
      <c r="B30" s="153" t="s">
        <v>13</v>
      </c>
      <c r="C30" s="154"/>
      <c r="D30" s="155"/>
      <c r="E30" s="12">
        <f>Культ!E30+Обр!E30+Соц!E30+Зам!E30+ЖКХ!E30+УМИО!E30+ЛПГ!E30+ЛВ!E30+Сайт!E30+Наши!E30+Молод!E30</f>
        <v>2</v>
      </c>
      <c r="F30" s="12">
        <f>Культ!F30+Обр!F30+Соц!F30+Зам!F30+ЖКХ!F30+УМИО!F30+ЛПГ!F30+ЛВ!F30+Сайт!F30+Наши!F30+Молод!F30</f>
        <v>1</v>
      </c>
      <c r="G30" s="12">
        <f>Культ!G30+Обр!G30+Соц!G30+Зам!G30+ЖКХ!G30+УМИО!G30+ЛПГ!G30+ЛВ!G30+Сайт!G30+Наши!G30+Молод!G30</f>
        <v>1</v>
      </c>
      <c r="H30" s="12">
        <f>Культ!H30+Обр!H30+Соц!H30+Зам!H30+ЖКХ!H30+УМИО!H30+ЛПГ!H30+ЛВ!H30+Сайт!H30+Наши!H30+Молод!H30</f>
        <v>0</v>
      </c>
      <c r="I30" s="12">
        <f>Культ!I30+Обр!I30+Соц!I30+Зам!I30+ЖКХ!I30+УМИО!I30+ЛПГ!I30+ЛВ!I30+Сайт!I30+Наши!I30+Молод!I30</f>
        <v>0</v>
      </c>
      <c r="J30" s="12">
        <f>Культ!J30+Обр!J30+Соц!J30+Зам!J30+ЖКХ!J30+УМИО!J30+ЛПГ!J30+ЛВ!J30+Сайт!J30+Наши!J30+Молод!J30</f>
        <v>0</v>
      </c>
      <c r="K30" s="12">
        <f>Культ!K30+Обр!K30+Соц!K30+Зам!K30+ЖКХ!K30+УМИО!K30+ЛПГ!K30+ЛВ!K30+Сайт!K30+Наши!K30+Молод!K30</f>
        <v>0</v>
      </c>
      <c r="L30" s="12">
        <f>Культ!L30+Обр!L30+Соц!L30+Зам!L30+ЖКХ!L30+УМИО!L30+ЛПГ!L30+ЛВ!L30+Сайт!L30+Наши!L30+Молод!L30</f>
        <v>0</v>
      </c>
      <c r="M30" s="12">
        <f>Культ!M30+Обр!M30+Соц!M30+Зам!M30+ЖКХ!M30+УМИО!M30+ЛПГ!M30+ЛВ!M30+Сайт!M30+Наши!M30+Молод!M30</f>
        <v>2</v>
      </c>
      <c r="N30" s="12">
        <f>Культ!N30+Обр!N30+Соц!N30+Зам!N30+ЖКХ!N30+УМИО!N30+ЛПГ!N30+ЛВ!N30+Сайт!N30+Наши!N30+Молод!N30</f>
        <v>0</v>
      </c>
      <c r="O30" s="12">
        <f>Культ!O30+Обр!O30+Соц!O30+Зам!O30+ЖКХ!O30+УМИО!O30+ЛПГ!O30+ЛВ!O30+Сайт!O30+Наши!O30+Молод!O30</f>
        <v>0</v>
      </c>
      <c r="P30" s="12">
        <f>Культ!P30+Обр!P30+Соц!P30+Зам!P30+ЖКХ!P30+УМИО!P30+ЛПГ!P30+ЛВ!P30+Сайт!P30+Наши!P30+Молод!P30</f>
        <v>0</v>
      </c>
      <c r="Q30" s="12">
        <f>Культ!Q30+Обр!Q30+Соц!Q30+Зам!Q30+ЖКХ!Q30+УМИО!Q30+ЛПГ!Q30+ЛВ!Q30+Сайт!Q30+Наши!Q30+Молод!Q30</f>
        <v>0</v>
      </c>
      <c r="R30" s="12">
        <f>Культ!R30+Обр!R30+Соц!R30+Зам!R30+ЖКХ!R30+УМИО!R30+ЛПГ!R30+ЛВ!R30+Сайт!R30+Наши!R30+Молод!R30</f>
        <v>0</v>
      </c>
      <c r="S30" s="12">
        <f>Культ!S30+Обр!S30+Соц!S30+Зам!S30+ЖКХ!S30+УМИО!S30+ЛПГ!S30+ЛВ!S30+Сайт!S30+Наши!S30+Молод!S30</f>
        <v>0</v>
      </c>
      <c r="T30" s="12">
        <f>Культ!T30+Обр!T30+Соц!T30+Зам!T30+ЖКХ!T30+УМИО!T30+ЛПГ!T30+ЛВ!T30+Сайт!T30+Наши!T30+Молод!T30</f>
        <v>0</v>
      </c>
      <c r="U30" s="12">
        <f>Культ!U30+Обр!U30+Соц!U30+Зам!U30+ЖКХ!U30+УМИО!U30+ЛПГ!U30+ЛВ!U30+Сайт!U30+Наши!U30+Молод!U30</f>
        <v>0</v>
      </c>
      <c r="V30" s="4" t="str">
        <f t="shared" si="0"/>
        <v>Верно</v>
      </c>
    </row>
    <row r="31" spans="2:25" ht="24" customHeight="1" thickBot="1" x14ac:dyDescent="0.3">
      <c r="B31" s="153" t="s">
        <v>52</v>
      </c>
      <c r="C31" s="154"/>
      <c r="D31" s="155"/>
      <c r="E31" s="12">
        <f>Культ!E31+Обр!E31+Соц!E31+Зам!E31+ЖКХ!E31+УМИО!E31+ЛПГ!E31+ЛВ!E31+Сайт!E31+Наши!E31+Молод!E31</f>
        <v>449</v>
      </c>
      <c r="F31" s="12">
        <f>Культ!F31+Обр!F31+Соц!F31+Зам!F31+ЖКХ!F31+УМИО!F31+ЛПГ!F31+ЛВ!F31+Сайт!F31+Наши!F31+Молод!F31</f>
        <v>123</v>
      </c>
      <c r="G31" s="12">
        <f>Культ!G31+Обр!G31+Соц!G31+Зам!G31+ЖКХ!G31+УМИО!G31+ЛПГ!G31+ЛВ!G31+Сайт!G31+Наши!G31+Молод!G31</f>
        <v>70</v>
      </c>
      <c r="H31" s="12">
        <f>Культ!H31+Обр!H31+Соц!H31+Зам!H31+ЖКХ!H31+УМИО!H31+ЛПГ!H31+ЛВ!H31+Сайт!H31+Наши!H31+Молод!H31</f>
        <v>245</v>
      </c>
      <c r="I31" s="12">
        <f>Культ!I31+Обр!I31+Соц!I31+Зам!I31+ЖКХ!I31+УМИО!I31+ЛПГ!I31+ЛВ!I31+Сайт!I31+Наши!I31+Молод!I31</f>
        <v>11</v>
      </c>
      <c r="J31" s="12">
        <f>Культ!J31+Обр!J31+Соц!J31+Зам!J31+ЖКХ!J31+УМИО!J31+ЛПГ!J31+ЛВ!J31+Сайт!J31+Наши!J31+Молод!J31</f>
        <v>33</v>
      </c>
      <c r="K31" s="12">
        <f>Культ!K31+Обр!K31+Соц!K31+Зам!K31+ЖКХ!K31+УМИО!K31+ЛПГ!K31+ЛВ!K31+Сайт!K31+Наши!K31+Молод!K31</f>
        <v>22</v>
      </c>
      <c r="L31" s="12">
        <f>Культ!L31+Обр!L31+Соц!L31+Зам!L31+ЖКХ!L31+УМИО!L31+ЛПГ!L31+ЛВ!L31+Сайт!L31+Наши!L31+Молод!L31</f>
        <v>52</v>
      </c>
      <c r="M31" s="12">
        <f>Культ!M31+Обр!M31+Соц!M31+Зам!M31+ЖКХ!M31+УМИО!M31+ЛПГ!M31+ЛВ!M31+Сайт!M31+Наши!M31+Молод!M31</f>
        <v>292</v>
      </c>
      <c r="N31" s="12">
        <f>Культ!N31+Обр!N31+Соц!N31+Зам!N31+ЖКХ!N31+УМИО!N31+ЛПГ!N31+ЛВ!N31+Сайт!N31+Наши!N31+Молод!N31</f>
        <v>37</v>
      </c>
      <c r="O31" s="12">
        <f>Культ!O31+Обр!O31+Соц!O31+Зам!O31+ЖКХ!O31+УМИО!O31+ЛПГ!O31+ЛВ!O31+Сайт!O31+Наши!O31+Молод!O31</f>
        <v>13</v>
      </c>
      <c r="P31" s="12">
        <f>Культ!P31+Обр!P31+Соц!P31+Зам!P31+ЖКХ!P31+УМИО!P31+ЛПГ!P31+ЛВ!P31+Сайт!P31+Наши!P31+Молод!P31</f>
        <v>0</v>
      </c>
      <c r="Q31" s="12">
        <f>Культ!Q31+Обр!Q31+Соц!Q31+Зам!Q31+ЖКХ!Q31+УМИО!Q31+ЛПГ!Q31+ЛВ!Q31+Сайт!Q31+Наши!Q31+Молод!Q31</f>
        <v>0</v>
      </c>
      <c r="R31" s="12">
        <f>Культ!R31+Обр!R31+Соц!R31+Зам!R31+ЖКХ!R31+УМИО!R31+ЛПГ!R31+ЛВ!R31+Сайт!R31+Наши!R31+Молод!R31</f>
        <v>0</v>
      </c>
      <c r="S31" s="12">
        <f>Культ!S31+Обр!S31+Соц!S31+Зам!S31+ЖКХ!S31+УМИО!S31+ЛПГ!S31+ЛВ!S31+Сайт!S31+Наши!S31+Молод!S31</f>
        <v>0</v>
      </c>
      <c r="T31" s="12">
        <f>Культ!T31+Обр!T31+Соц!T31+Зам!T31+ЖКХ!T31+УМИО!T31+ЛПГ!T31+ЛВ!T31+Сайт!T31+Наши!T31+Молод!T31</f>
        <v>0</v>
      </c>
      <c r="U31" s="12">
        <f>Культ!U31+Обр!U31+Соц!U31+Зам!U31+ЖКХ!U31+УМИО!U31+ЛПГ!U31+ЛВ!U31+Сайт!U31+Наши!U31+Молод!U31</f>
        <v>0</v>
      </c>
      <c r="V31" s="4" t="str">
        <f t="shared" si="0"/>
        <v>Верно</v>
      </c>
    </row>
    <row r="32" spans="2:25" ht="15.75" thickBot="1" x14ac:dyDescent="0.3">
      <c r="B32" s="194" t="s">
        <v>14</v>
      </c>
      <c r="C32" s="195"/>
      <c r="D32" s="196"/>
      <c r="E32" s="12">
        <f>Культ!E32+Обр!E32+Соц!E32+Зам!E32+ЖКХ!E32+УМИО!E32+ЛПГ!E32+ЛВ!E32+Сайт!E32+Наши!E32+Молод!E32</f>
        <v>228</v>
      </c>
      <c r="F32" s="12">
        <f>Культ!F32+Обр!F32+Соц!F32+Зам!F32+ЖКХ!F32+УМИО!F32+ЛПГ!F32+ЛВ!F32+Сайт!F32+Наши!F32+Молод!F32</f>
        <v>69</v>
      </c>
      <c r="G32" s="12">
        <f>Культ!G32+Обр!G32+Соц!G32+Зам!G32+ЖКХ!G32+УМИО!G32+ЛПГ!G32+ЛВ!G32+Сайт!G32+Наши!G32+Молод!G32</f>
        <v>2</v>
      </c>
      <c r="H32" s="12">
        <f>Культ!H32+Обр!H32+Соц!H32+Зам!H32+ЖКХ!H32+УМИО!H32+ЛПГ!H32+ЛВ!H32+Сайт!H32+Наши!H32+Молод!H32</f>
        <v>157</v>
      </c>
      <c r="I32" s="12">
        <f>Культ!I32+Обр!I32+Соц!I32+Зам!I32+ЖКХ!I32+УМИО!I32+ЛПГ!I32+ЛВ!I32+Сайт!I32+Наши!I32+Молод!I32</f>
        <v>0</v>
      </c>
      <c r="J32" s="12">
        <f>Культ!J32+Обр!J32+Соц!J32+Зам!J32+ЖКХ!J32+УМИО!J32+ЛПГ!J32+ЛВ!J32+Сайт!J32+Наши!J32+Молод!J32</f>
        <v>10</v>
      </c>
      <c r="K32" s="12">
        <f>Культ!K32+Обр!K32+Соц!K32+Зам!K32+ЖКХ!K32+УМИО!K32+ЛПГ!K32+ЛВ!K32+Сайт!K32+Наши!K32+Молод!K32</f>
        <v>15</v>
      </c>
      <c r="L32" s="12">
        <f>Культ!L32+Обр!L32+Соц!L32+Зам!L32+ЖКХ!L32+УМИО!L32+ЛПГ!L32+ЛВ!L32+Сайт!L32+Наши!L32+Молод!L32</f>
        <v>33</v>
      </c>
      <c r="M32" s="12">
        <f>Культ!M32+Обр!M32+Соц!M32+Зам!M32+ЖКХ!M32+УМИО!M32+ЛПГ!M32+ЛВ!M32+Сайт!M32+Наши!M32+Молод!M32</f>
        <v>149</v>
      </c>
      <c r="N32" s="12">
        <f>Культ!N32+Обр!N32+Соц!N32+Зам!N32+ЖКХ!N32+УМИО!N32+ЛПГ!N32+ЛВ!N32+Сайт!N32+Наши!N32+Молод!N32</f>
        <v>21</v>
      </c>
      <c r="O32" s="12">
        <f>Культ!O32+Обр!O32+Соц!O32+Зам!O32+ЖКХ!O32+УМИО!O32+ЛПГ!O32+ЛВ!O32+Сайт!O32+Наши!O32+Молод!O32</f>
        <v>0</v>
      </c>
      <c r="P32" s="12">
        <f>Культ!P32+Обр!P32+Соц!P32+Зам!P32+ЖКХ!P32+УМИО!P32+ЛПГ!P32+ЛВ!P32+Сайт!P32+Наши!P32+Молод!P32</f>
        <v>0</v>
      </c>
      <c r="Q32" s="12">
        <f>Культ!Q32+Обр!Q32+Соц!Q32+Зам!Q32+ЖКХ!Q32+УМИО!Q32+ЛПГ!Q32+ЛВ!Q32+Сайт!Q32+Наши!Q32+Молод!Q32</f>
        <v>0</v>
      </c>
      <c r="R32" s="12">
        <f>Культ!R32+Обр!R32+Соц!R32+Зам!R32+ЖКХ!R32+УМИО!R32+ЛПГ!R32+ЛВ!R32+Сайт!R32+Наши!R32+Молод!R32</f>
        <v>0</v>
      </c>
      <c r="S32" s="12">
        <f>Культ!S32+Обр!S32+Соц!S32+Зам!S32+ЖКХ!S32+УМИО!S32+ЛПГ!S32+ЛВ!S32+Сайт!S32+Наши!S32+Молод!S32</f>
        <v>0</v>
      </c>
      <c r="T32" s="12">
        <f>Культ!T32+Обр!T32+Соц!T32+Зам!T32+ЖКХ!T32+УМИО!T32+ЛПГ!T32+ЛВ!T32+Сайт!T32+Наши!T32+Молод!T32</f>
        <v>0</v>
      </c>
      <c r="U32" s="12">
        <f>Культ!U32+Обр!U32+Соц!U32+Зам!U32+ЖКХ!U32+УМИО!U32+ЛПГ!U32+ЛВ!U32+Сайт!U32+Наши!U32+Молод!U32</f>
        <v>0</v>
      </c>
      <c r="V32" s="4" t="str">
        <f t="shared" si="0"/>
        <v>Верно</v>
      </c>
    </row>
    <row r="33" spans="2:22" ht="15.75" thickBot="1" x14ac:dyDescent="0.3">
      <c r="B33" s="194" t="s">
        <v>15</v>
      </c>
      <c r="C33" s="195"/>
      <c r="D33" s="196"/>
      <c r="E33" s="12">
        <f>Культ!E33+Обр!E33+Соц!E33+Зам!E33+ЖКХ!E33+УМИО!E33+ЛПГ!E33+ЛВ!E33+Сайт!E33+Наши!E33+Молод!E33</f>
        <v>172</v>
      </c>
      <c r="F33" s="12">
        <f>Культ!F33+Обр!F33+Соц!F33+Зам!F33+ЖКХ!F33+УМИО!F33+ЛПГ!F33+ЛВ!F33+Сайт!F33+Наши!F33+Молод!F33</f>
        <v>54</v>
      </c>
      <c r="G33" s="12">
        <f>Культ!G33+Обр!G33+Соц!G33+Зам!G33+ЖКХ!G33+УМИО!G33+ЛПГ!G33+ЛВ!G33+Сайт!G33+Наши!G33+Молод!G33</f>
        <v>68</v>
      </c>
      <c r="H33" s="12">
        <f>Культ!H33+Обр!H33+Соц!H33+Зам!H33+ЖКХ!H33+УМИО!H33+ЛПГ!H33+ЛВ!H33+Сайт!H33+Наши!H33+Молод!H33</f>
        <v>88</v>
      </c>
      <c r="I33" s="12">
        <f>Культ!I33+Обр!I33+Соц!I33+Зам!I33+ЖКХ!I33+УМИО!I33+ЛПГ!I33+ЛВ!I33+Сайт!I33+Наши!I33+Молод!I33</f>
        <v>11</v>
      </c>
      <c r="J33" s="12">
        <f>Культ!J33+Обр!J33+Соц!J33+Зам!J33+ЖКХ!J33+УМИО!J33+ЛПГ!J33+ЛВ!J33+Сайт!J33+Наши!J33+Молод!J33</f>
        <v>23</v>
      </c>
      <c r="K33" s="12">
        <f>Культ!K33+Обр!K33+Соц!K33+Зам!K33+ЖКХ!K33+УМИО!K33+ЛПГ!K33+ЛВ!K33+Сайт!K33+Наши!K33+Молод!K33</f>
        <v>7</v>
      </c>
      <c r="L33" s="12">
        <f>Культ!L33+Обр!L33+Соц!L33+Зам!L33+ЖКХ!L33+УМИО!L33+ЛПГ!L33+ЛВ!L33+Сайт!L33+Наши!L33+Молод!L33</f>
        <v>19</v>
      </c>
      <c r="M33" s="12">
        <f>Культ!M33+Обр!M33+Соц!M33+Зам!M33+ЖКХ!M33+УМИО!M33+ЛПГ!M33+ЛВ!M33+Сайт!M33+Наши!M33+Молод!M33</f>
        <v>143</v>
      </c>
      <c r="N33" s="12">
        <f>Культ!N33+Обр!N33+Соц!N33+Зам!N33+ЖКХ!N33+УМИО!N33+ЛПГ!N33+ЛВ!N33+Сайт!N33+Наши!N33+Молод!N33</f>
        <v>16</v>
      </c>
      <c r="O33" s="12">
        <f>Культ!O33+Обр!O33+Соц!O33+Зам!O33+ЖКХ!O33+УМИО!O33+ЛПГ!O33+ЛВ!O33+Сайт!O33+Наши!O33+Молод!O33</f>
        <v>13</v>
      </c>
      <c r="P33" s="12">
        <f>Культ!P33+Обр!P33+Соц!P33+Зам!P33+ЖКХ!P33+УМИО!P33+ЛПГ!P33+ЛВ!P33+Сайт!P33+Наши!P33+Молод!P33</f>
        <v>0</v>
      </c>
      <c r="Q33" s="12">
        <f>Культ!Q33+Обр!Q33+Соц!Q33+Зам!Q33+ЖКХ!Q33+УМИО!Q33+ЛПГ!Q33+ЛВ!Q33+Сайт!Q33+Наши!Q33+Молод!Q33</f>
        <v>0</v>
      </c>
      <c r="R33" s="12">
        <f>Культ!R33+Обр!R33+Соц!R33+Зам!R33+ЖКХ!R33+УМИО!R33+ЛПГ!R33+ЛВ!R33+Сайт!R33+Наши!R33+Молод!R33</f>
        <v>0</v>
      </c>
      <c r="S33" s="12">
        <f>Культ!S33+Обр!S33+Соц!S33+Зам!S33+ЖКХ!S33+УМИО!S33+ЛПГ!S33+ЛВ!S33+Сайт!S33+Наши!S33+Молод!S33</f>
        <v>0</v>
      </c>
      <c r="T33" s="12">
        <f>Культ!T33+Обр!T33+Соц!T33+Зам!T33+ЖКХ!T33+УМИО!T33+ЛПГ!T33+ЛВ!T33+Сайт!T33+Наши!T33+Молод!T33</f>
        <v>0</v>
      </c>
      <c r="U33" s="12">
        <f>Культ!U33+Обр!U33+Соц!U33+Зам!U33+ЖКХ!U33+УМИО!U33+ЛПГ!U33+ЛВ!U33+Сайт!U33+Наши!U33+Молод!U33</f>
        <v>0</v>
      </c>
      <c r="V33" s="4" t="str">
        <f t="shared" si="0"/>
        <v>Верно</v>
      </c>
    </row>
    <row r="34" spans="2:22" ht="19.5" customHeight="1" thickBot="1" x14ac:dyDescent="0.3">
      <c r="B34" s="153" t="s">
        <v>16</v>
      </c>
      <c r="C34" s="154"/>
      <c r="D34" s="155"/>
      <c r="E34" s="12">
        <f>Культ!E34+Обр!E34+Соц!E34+Зам!E34+ЖКХ!E34+УМИО!E34+ЛПГ!E34+ЛВ!E34+Сайт!E34+Наши!E34+Молод!E34</f>
        <v>1</v>
      </c>
      <c r="F34" s="12">
        <f>Культ!F34+Обр!F34+Соц!F34+Зам!F34+ЖКХ!F34+УМИО!F34+ЛПГ!F34+ЛВ!F34+Сайт!F34+Наши!F34+Молод!F34</f>
        <v>0</v>
      </c>
      <c r="G34" s="12">
        <f>Культ!G34+Обр!G34+Соц!G34+Зам!G34+ЖКХ!G34+УМИО!G34+ЛПГ!G34+ЛВ!G34+Сайт!G34+Наши!G34+Молод!G34</f>
        <v>1</v>
      </c>
      <c r="H34" s="12">
        <f>Культ!H34+Обр!H34+Соц!H34+Зам!H34+ЖКХ!H34+УМИО!H34+ЛПГ!H34+ЛВ!H34+Сайт!H34+Наши!H34+Молод!H34</f>
        <v>0</v>
      </c>
      <c r="I34" s="12">
        <f>Культ!I34+Обр!I34+Соц!I34+Зам!I34+ЖКХ!I34+УМИО!I34+ЛПГ!I34+ЛВ!I34+Сайт!I34+Наши!I34+Молод!I34</f>
        <v>0</v>
      </c>
      <c r="J34" s="12">
        <f>Культ!J34+Обр!J34+Соц!J34+Зам!J34+ЖКХ!J34+УМИО!J34+ЛПГ!J34+ЛВ!J34+Сайт!J34+Наши!J34+Молод!J34</f>
        <v>0</v>
      </c>
      <c r="K34" s="12">
        <f>Культ!K34+Обр!K34+Соц!K34+Зам!K34+ЖКХ!K34+УМИО!K34+ЛПГ!K34+ЛВ!K34+Сайт!K34+Наши!K34+Молод!K34</f>
        <v>0</v>
      </c>
      <c r="L34" s="12">
        <f>Культ!L34+Обр!L34+Соц!L34+Зам!L34+ЖКХ!L34+УМИО!L34+ЛПГ!L34+ЛВ!L34+Сайт!L34+Наши!L34+Молод!L34</f>
        <v>0</v>
      </c>
      <c r="M34" s="12">
        <f>Культ!M34+Обр!M34+Соц!M34+Зам!M34+ЖКХ!M34+УМИО!M34+ЛПГ!M34+ЛВ!M34+Сайт!M34+Наши!M34+Молод!M34</f>
        <v>1</v>
      </c>
      <c r="N34" s="12">
        <f>Культ!N34+Обр!N34+Соц!N34+Зам!N34+ЖКХ!N34+УМИО!N34+ЛПГ!N34+ЛВ!N34+Сайт!N34+Наши!N34+Молод!N34</f>
        <v>0</v>
      </c>
      <c r="O34" s="12">
        <f>Культ!O34+Обр!O34+Соц!O34+Зам!O34+ЖКХ!O34+УМИО!O34+ЛПГ!O34+ЛВ!O34+Сайт!O34+Наши!O34+Молод!O34</f>
        <v>0</v>
      </c>
      <c r="P34" s="12">
        <f>Культ!P34+Обр!P34+Соц!P34+Зам!P34+ЖКХ!P34+УМИО!P34+ЛПГ!P34+ЛВ!P34+Сайт!P34+Наши!P34+Молод!P34</f>
        <v>0</v>
      </c>
      <c r="Q34" s="12">
        <f>Культ!Q34+Обр!Q34+Соц!Q34+Зам!Q34+ЖКХ!Q34+УМИО!Q34+ЛПГ!Q34+ЛВ!Q34+Сайт!Q34+Наши!Q34+Молод!Q34</f>
        <v>0</v>
      </c>
      <c r="R34" s="12">
        <f>Культ!R34+Обр!R34+Соц!R34+Зам!R34+ЖКХ!R34+УМИО!R34+ЛПГ!R34+ЛВ!R34+Сайт!R34+Наши!R34+Молод!R34</f>
        <v>0</v>
      </c>
      <c r="S34" s="12">
        <f>Культ!S34+Обр!S34+Соц!S34+Зам!S34+ЖКХ!S34+УМИО!S34+ЛПГ!S34+ЛВ!S34+Сайт!S34+Наши!S34+Молод!S34</f>
        <v>0</v>
      </c>
      <c r="T34" s="12">
        <f>Культ!T34+Обр!T34+Соц!T34+Зам!T34+ЖКХ!T34+УМИО!T34+ЛПГ!T34+ЛВ!T34+Сайт!T34+Наши!T34+Молод!T34</f>
        <v>0</v>
      </c>
      <c r="U34" s="12">
        <f>Культ!U34+Обр!U34+Соц!U34+Зам!U34+ЖКХ!U34+УМИО!U34+ЛПГ!U34+ЛВ!U34+Сайт!U34+Наши!U34+Молод!U34</f>
        <v>0</v>
      </c>
      <c r="V34" s="4" t="str">
        <f t="shared" si="0"/>
        <v>Верно</v>
      </c>
    </row>
    <row r="35" spans="2:22" ht="30.75" customHeight="1" thickBot="1" x14ac:dyDescent="0.3">
      <c r="B35" s="153" t="s">
        <v>17</v>
      </c>
      <c r="C35" s="154"/>
      <c r="D35" s="155"/>
      <c r="E35" s="12">
        <f>Культ!E35+Обр!E35+Соц!E35+Зам!E35+ЖКХ!E35+УМИО!E35+ЛПГ!E35+ЛВ!E35+Сайт!E35+Наши!E35+Молод!E35</f>
        <v>90</v>
      </c>
      <c r="F35" s="12">
        <f>Культ!F35+Обр!F35+Соц!F35+Зам!F35+ЖКХ!F35+УМИО!F35+ЛПГ!F35+ЛВ!F35+Сайт!F35+Наши!F35+Молод!F35</f>
        <v>23</v>
      </c>
      <c r="G35" s="12">
        <f>Культ!G35+Обр!G35+Соц!G35+Зам!G35+ЖКХ!G35+УМИО!G35+ЛПГ!G35+ЛВ!G35+Сайт!G35+Наши!G35+Молод!G35</f>
        <v>10</v>
      </c>
      <c r="H35" s="12">
        <f>Культ!H35+Обр!H35+Соц!H35+Зам!H35+ЖКХ!H35+УМИО!H35+ЛПГ!H35+ЛВ!H35+Сайт!H35+Наши!H35+Молод!H35</f>
        <v>57</v>
      </c>
      <c r="I35" s="12">
        <f>Культ!I35+Обр!I35+Соц!I35+Зам!I35+ЖКХ!I35+УМИО!I35+ЛПГ!I35+ЛВ!I35+Сайт!I35+Наши!I35+Молод!I35</f>
        <v>0</v>
      </c>
      <c r="J35" s="12">
        <f>Культ!J35+Обр!J35+Соц!J35+Зам!J35+ЖКХ!J35+УМИО!J35+ЛПГ!J35+ЛВ!J35+Сайт!J35+Наши!J35+Молод!J35</f>
        <v>3</v>
      </c>
      <c r="K35" s="12">
        <f>Культ!K35+Обр!K35+Соц!K35+Зам!K35+ЖКХ!K35+УМИО!K35+ЛПГ!K35+ЛВ!K35+Сайт!K35+Наши!K35+Молод!K35</f>
        <v>0</v>
      </c>
      <c r="L35" s="12">
        <f>Культ!L35+Обр!L35+Соц!L35+Зам!L35+ЖКХ!L35+УМИО!L35+ЛПГ!L35+ЛВ!L35+Сайт!L35+Наши!L35+Молод!L35</f>
        <v>16</v>
      </c>
      <c r="M35" s="12">
        <f>Культ!M35+Обр!M35+Соц!M35+Зам!M35+ЖКХ!M35+УМИО!M35+ЛПГ!M35+ЛВ!M35+Сайт!M35+Наши!M35+Молод!M35</f>
        <v>70</v>
      </c>
      <c r="N35" s="12">
        <f>Культ!N35+Обр!N35+Соц!N35+Зам!N35+ЖКХ!N35+УМИО!N35+ЛПГ!N35+ЛВ!N35+Сайт!N35+Наши!N35+Молод!N35</f>
        <v>0</v>
      </c>
      <c r="O35" s="12">
        <f>Культ!O35+Обр!O35+Соц!O35+Зам!O35+ЖКХ!O35+УМИО!O35+ЛПГ!O35+ЛВ!O35+Сайт!O35+Наши!O35+Молод!O35</f>
        <v>1</v>
      </c>
      <c r="P35" s="12">
        <f>Культ!P35+Обр!P35+Соц!P35+Зам!P35+ЖКХ!P35+УМИО!P35+ЛПГ!P35+ЛВ!P35+Сайт!P35+Наши!P35+Молод!P35</f>
        <v>0</v>
      </c>
      <c r="Q35" s="12">
        <f>Культ!Q35+Обр!Q35+Соц!Q35+Зам!Q35+ЖКХ!Q35+УМИО!Q35+ЛПГ!Q35+ЛВ!Q35+Сайт!Q35+Наши!Q35+Молод!Q35</f>
        <v>0</v>
      </c>
      <c r="R35" s="12">
        <f>Культ!R35+Обр!R35+Соц!R35+Зам!R35+ЖКХ!R35+УМИО!R35+ЛПГ!R35+ЛВ!R35+Сайт!R35+Наши!R35+Молод!R35</f>
        <v>0</v>
      </c>
      <c r="S35" s="12">
        <f>Культ!S35+Обр!S35+Соц!S35+Зам!S35+ЖКХ!S35+УМИО!S35+ЛПГ!S35+ЛВ!S35+Сайт!S35+Наши!S35+Молод!S35</f>
        <v>0</v>
      </c>
      <c r="T35" s="12">
        <f>Культ!T35+Обр!T35+Соц!T35+Зам!T35+ЖКХ!T35+УМИО!T35+ЛПГ!T35+ЛВ!T35+Сайт!T35+Наши!T35+Молод!T35</f>
        <v>0</v>
      </c>
      <c r="U35" s="12">
        <f>Культ!U35+Обр!U35+Соц!U35+Зам!U35+ЖКХ!U35+УМИО!U35+ЛПГ!U35+ЛВ!U35+Сайт!U35+Наши!U35+Молод!U35</f>
        <v>73</v>
      </c>
      <c r="V35" s="4" t="str">
        <f t="shared" si="0"/>
        <v>Верно</v>
      </c>
    </row>
    <row r="36" spans="2:22" ht="20.25" customHeight="1" thickBot="1" x14ac:dyDescent="0.3">
      <c r="B36" s="153" t="s">
        <v>18</v>
      </c>
      <c r="C36" s="154"/>
      <c r="D36" s="155"/>
      <c r="E36" s="12">
        <f>Культ!E36+Обр!E36+Соц!E36+Зам!E36+ЖКХ!E36+УМИО!E36+ЛПГ!E36+ЛВ!E36+Сайт!E36+Наши!E36+Молод!E36</f>
        <v>4</v>
      </c>
      <c r="F36" s="12">
        <f>Культ!F36+Обр!F36+Соц!F36+Зам!F36+ЖКХ!F36+УМИО!F36+ЛПГ!F36+ЛВ!F36+Сайт!F36+Наши!F36+Молод!F36</f>
        <v>0</v>
      </c>
      <c r="G36" s="12">
        <f>Культ!G36+Обр!G36+Соц!G36+Зам!G36+ЖКХ!G36+УМИО!G36+ЛПГ!G36+ЛВ!G36+Сайт!G36+Наши!G36+Молод!G36</f>
        <v>4</v>
      </c>
      <c r="H36" s="12">
        <f>Культ!H36+Обр!H36+Соц!H36+Зам!H36+ЖКХ!H36+УМИО!H36+ЛПГ!H36+ЛВ!H36+Сайт!H36+Наши!H36+Молод!H36</f>
        <v>0</v>
      </c>
      <c r="I36" s="12">
        <f>Культ!I36+Обр!I36+Соц!I36+Зам!I36+ЖКХ!I36+УМИО!I36+ЛПГ!I36+ЛВ!I36+Сайт!I36+Наши!I36+Молод!I36</f>
        <v>0</v>
      </c>
      <c r="J36" s="12">
        <f>Культ!J36+Обр!J36+Соц!J36+Зам!J36+ЖКХ!J36+УМИО!J36+ЛПГ!J36+ЛВ!J36+Сайт!J36+Наши!J36+Молод!J36</f>
        <v>0</v>
      </c>
      <c r="K36" s="12">
        <f>Культ!K36+Обр!K36+Соц!K36+Зам!K36+ЖКХ!K36+УМИО!K36+ЛПГ!K36+ЛВ!K36+Сайт!K36+Наши!K36+Молод!K36</f>
        <v>0</v>
      </c>
      <c r="L36" s="12">
        <f>Культ!L36+Обр!L36+Соц!L36+Зам!L36+ЖКХ!L36+УМИО!L36+ЛПГ!L36+ЛВ!L36+Сайт!L36+Наши!L36+Молод!L36</f>
        <v>0</v>
      </c>
      <c r="M36" s="12">
        <f>Культ!M36+Обр!M36+Соц!M36+Зам!M36+ЖКХ!M36+УМИО!M36+ЛПГ!M36+ЛВ!M36+Сайт!M36+Наши!M36+Молод!M36</f>
        <v>4</v>
      </c>
      <c r="N36" s="12">
        <f>Культ!N36+Обр!N36+Соц!N36+Зам!N36+ЖКХ!N36+УМИО!N36+ЛПГ!N36+ЛВ!N36+Сайт!N36+Наши!N36+Молод!N36</f>
        <v>0</v>
      </c>
      <c r="O36" s="12">
        <f>Культ!O36+Обр!O36+Соц!O36+Зам!O36+ЖКХ!O36+УМИО!O36+ЛПГ!O36+ЛВ!O36+Сайт!O36+Наши!O36+Молод!O36</f>
        <v>0</v>
      </c>
      <c r="P36" s="12">
        <f>Культ!P36+Обр!P36+Соц!P36+Зам!P36+ЖКХ!P36+УМИО!P36+ЛПГ!P36+ЛВ!P36+Сайт!P36+Наши!P36+Молод!P36</f>
        <v>0</v>
      </c>
      <c r="Q36" s="12">
        <f>Культ!Q36+Обр!Q36+Соц!Q36+Зам!Q36+ЖКХ!Q36+УМИО!Q36+ЛПГ!Q36+ЛВ!Q36+Сайт!Q36+Наши!Q36+Молод!Q36</f>
        <v>0</v>
      </c>
      <c r="R36" s="12">
        <f>Культ!R36+Обр!R36+Соц!R36+Зам!R36+ЖКХ!R36+УМИО!R36+ЛПГ!R36+ЛВ!R36+Сайт!R36+Наши!R36+Молод!R36</f>
        <v>0</v>
      </c>
      <c r="S36" s="12">
        <f>Культ!S36+Обр!S36+Соц!S36+Зам!S36+ЖКХ!S36+УМИО!S36+ЛПГ!S36+ЛВ!S36+Сайт!S36+Наши!S36+Молод!S36</f>
        <v>0</v>
      </c>
      <c r="T36" s="12">
        <f>Культ!T36+Обр!T36+Соц!T36+Зам!T36+ЖКХ!T36+УМИО!T36+ЛПГ!T36+ЛВ!T36+Сайт!T36+Наши!T36+Молод!T36</f>
        <v>0</v>
      </c>
      <c r="U36" s="12">
        <f>Культ!U36+Обр!U36+Соц!U36+Зам!U36+ЖКХ!U36+УМИО!U36+ЛПГ!U36+ЛВ!U36+Сайт!U36+Наши!U36+Молод!U36</f>
        <v>0</v>
      </c>
      <c r="V36" s="4" t="str">
        <f t="shared" si="0"/>
        <v>Верно</v>
      </c>
    </row>
    <row r="37" spans="2:22" ht="18.75" customHeight="1" thickBot="1" x14ac:dyDescent="0.3">
      <c r="B37" s="153" t="s">
        <v>19</v>
      </c>
      <c r="C37" s="154"/>
      <c r="D37" s="155"/>
      <c r="E37" s="12">
        <f>Культ!E37+Обр!E37+Соц!E37+Зам!E37+ЖКХ!E37+УМИО!E37+ЛПГ!E37+ЛВ!E37+Сайт!E37+Наши!E37+Молод!E37</f>
        <v>232</v>
      </c>
      <c r="F37" s="12">
        <f>Культ!F37+Обр!F37+Соц!F37+Зам!F37+ЖКХ!F37+УМИО!F37+ЛПГ!F37+ЛВ!F37+Сайт!F37+Наши!F37+Молод!F37</f>
        <v>105</v>
      </c>
      <c r="G37" s="12">
        <f>Культ!G37+Обр!G37+Соц!G37+Зам!G37+ЖКХ!G37+УМИО!G37+ЛПГ!G37+ЛВ!G37+Сайт!G37+Наши!G37+Молод!G37</f>
        <v>113</v>
      </c>
      <c r="H37" s="12">
        <f>Культ!H37+Обр!H37+Соц!H37+Зам!H37+ЖКХ!H37+УМИО!H37+ЛПГ!H37+ЛВ!H37+Сайт!H37+Наши!H37+Молод!H37</f>
        <v>0</v>
      </c>
      <c r="I37" s="12">
        <f>Культ!I37+Обр!I37+Соц!I37+Зам!I37+ЖКХ!I37+УМИО!I37+ЛПГ!I37+ЛВ!I37+Сайт!I37+Наши!I37+Молод!I37</f>
        <v>14</v>
      </c>
      <c r="J37" s="12">
        <f>Культ!J37+Обр!J37+Соц!J37+Зам!J37+ЖКХ!J37+УМИО!J37+ЛПГ!J37+ЛВ!J37+Сайт!J37+Наши!J37+Молод!J37</f>
        <v>50</v>
      </c>
      <c r="K37" s="12">
        <f>Культ!K37+Обр!K37+Соц!K37+Зам!K37+ЖКХ!K37+УМИО!K37+ЛПГ!K37+ЛВ!K37+Сайт!K37+Наши!K37+Молод!K37</f>
        <v>0</v>
      </c>
      <c r="L37" s="12">
        <f>Культ!L37+Обр!L37+Соц!L37+Зам!L37+ЖКХ!L37+УМИО!L37+ЛПГ!L37+ЛВ!L37+Сайт!L37+Наши!L37+Молод!L37</f>
        <v>0</v>
      </c>
      <c r="M37" s="12">
        <f>Культ!M37+Обр!M37+Соц!M37+Зам!M37+ЖКХ!M37+УМИО!M37+ЛПГ!M37+ЛВ!M37+Сайт!M37+Наши!M37+Молод!M37</f>
        <v>145</v>
      </c>
      <c r="N37" s="12">
        <f>Культ!N37+Обр!N37+Соц!N37+Зам!N37+ЖКХ!N37+УМИО!N37+ЛПГ!N37+ЛВ!N37+Сайт!N37+Наши!N37+Молод!N37</f>
        <v>4</v>
      </c>
      <c r="O37" s="12">
        <f>Культ!O37+Обр!O37+Соц!O37+Зам!O37+ЖКХ!O37+УМИО!O37+ЛПГ!O37+ЛВ!O37+Сайт!O37+Наши!O37+Молод!O37</f>
        <v>33</v>
      </c>
      <c r="P37" s="12">
        <f>Культ!P37+Обр!P37+Соц!P37+Зам!P37+ЖКХ!P37+УМИО!P37+ЛПГ!P37+ЛВ!P37+Сайт!P37+Наши!P37+Молод!P37</f>
        <v>0</v>
      </c>
      <c r="Q37" s="12">
        <f>Культ!Q37+Обр!Q37+Соц!Q37+Зам!Q37+ЖКХ!Q37+УМИО!Q37+ЛПГ!Q37+ЛВ!Q37+Сайт!Q37+Наши!Q37+Молод!Q37</f>
        <v>0</v>
      </c>
      <c r="R37" s="12">
        <f>Культ!R37+Обр!R37+Соц!R37+Зам!R37+ЖКХ!R37+УМИО!R37+ЛПГ!R37+ЛВ!R37+Сайт!R37+Наши!R37+Молод!R37</f>
        <v>0</v>
      </c>
      <c r="S37" s="12">
        <f>Культ!S37+Обр!S37+Соц!S37+Зам!S37+ЖКХ!S37+УМИО!S37+ЛПГ!S37+ЛВ!S37+Сайт!S37+Наши!S37+Молод!S37</f>
        <v>0</v>
      </c>
      <c r="T37" s="12">
        <f>Культ!T37+Обр!T37+Соц!T37+Зам!T37+ЖКХ!T37+УМИО!T37+ЛПГ!T37+ЛВ!T37+Сайт!T37+Наши!T37+Молод!T37</f>
        <v>0</v>
      </c>
      <c r="U37" s="12">
        <f>Культ!U37+Обр!U37+Соц!U37+Зам!U37+ЖКХ!U37+УМИО!U37+ЛПГ!U37+ЛВ!U37+Сайт!U37+Наши!U37+Молод!U37</f>
        <v>0</v>
      </c>
      <c r="V37" s="4" t="str">
        <f t="shared" si="0"/>
        <v>Верно</v>
      </c>
    </row>
    <row r="38" spans="2:22" ht="29.25" customHeight="1" thickBot="1" x14ac:dyDescent="0.3">
      <c r="B38" s="153" t="s">
        <v>20</v>
      </c>
      <c r="C38" s="154"/>
      <c r="D38" s="155"/>
      <c r="E38" s="12">
        <f>Культ!E38+Обр!E38+Соц!E38+Зам!E38+ЖКХ!E38+УМИО!E38+ЛПГ!E38+ЛВ!E38+Сайт!E38+Наши!E38+Молод!E38</f>
        <v>0</v>
      </c>
      <c r="F38" s="12">
        <f>Культ!F38+Обр!F38+Соц!F38+Зам!F38+ЖКХ!F38+УМИО!F38+ЛПГ!F38+ЛВ!F38+Сайт!F38+Наши!F38+Молод!F38</f>
        <v>0</v>
      </c>
      <c r="G38" s="12">
        <f>Культ!G38+Обр!G38+Соц!G38+Зам!G38+ЖКХ!G38+УМИО!G38+ЛПГ!G38+ЛВ!G38+Сайт!G38+Наши!G38+Молод!G38</f>
        <v>0</v>
      </c>
      <c r="H38" s="12">
        <f>Культ!H38+Обр!H38+Соц!H38+Зам!H38+ЖКХ!H38+УМИО!H38+ЛПГ!H38+ЛВ!H38+Сайт!H38+Наши!H38+Молод!H38</f>
        <v>0</v>
      </c>
      <c r="I38" s="12">
        <f>Культ!I38+Обр!I38+Соц!I38+Зам!I38+ЖКХ!I38+УМИО!I38+ЛПГ!I38+ЛВ!I38+Сайт!I38+Наши!I38+Молод!I38</f>
        <v>0</v>
      </c>
      <c r="J38" s="12">
        <f>Культ!J38+Обр!J38+Соц!J38+Зам!J38+ЖКХ!J38+УМИО!J38+ЛПГ!J38+ЛВ!J38+Сайт!J38+Наши!J38+Молод!J38</f>
        <v>0</v>
      </c>
      <c r="K38" s="12">
        <f>Культ!K38+Обр!K38+Соц!K38+Зам!K38+ЖКХ!K38+УМИО!K38+ЛПГ!K38+ЛВ!K38+Сайт!K38+Наши!K38+Молод!K38</f>
        <v>0</v>
      </c>
      <c r="L38" s="12">
        <f>Культ!L38+Обр!L38+Соц!L38+Зам!L38+ЖКХ!L38+УМИО!L38+ЛПГ!L38+ЛВ!L38+Сайт!L38+Наши!L38+Молод!L38</f>
        <v>0</v>
      </c>
      <c r="M38" s="12">
        <f>Культ!M38+Обр!M38+Соц!M38+Зам!M38+ЖКХ!M38+УМИО!M38+ЛПГ!M38+ЛВ!M38+Сайт!M38+Наши!M38+Молод!M38</f>
        <v>0</v>
      </c>
      <c r="N38" s="12">
        <f>Культ!N38+Обр!N38+Соц!N38+Зам!N38+ЖКХ!N38+УМИО!N38+ЛПГ!N38+ЛВ!N38+Сайт!N38+Наши!N38+Молод!N38</f>
        <v>0</v>
      </c>
      <c r="O38" s="12">
        <f>Культ!O38+Обр!O38+Соц!O38+Зам!O38+ЖКХ!O38+УМИО!O38+ЛПГ!O38+ЛВ!O38+Сайт!O38+Наши!O38+Молод!O38</f>
        <v>0</v>
      </c>
      <c r="P38" s="12">
        <f>Культ!P38+Обр!P38+Соц!P38+Зам!P38+ЖКХ!P38+УМИО!P38+ЛПГ!P38+ЛВ!P38+Сайт!P38+Наши!P38+Молод!P38</f>
        <v>0</v>
      </c>
      <c r="Q38" s="12">
        <f>Культ!Q38+Обр!Q38+Соц!Q38+Зам!Q38+ЖКХ!Q38+УМИО!Q38+ЛПГ!Q38+ЛВ!Q38+Сайт!Q38+Наши!Q38+Молод!Q38</f>
        <v>0</v>
      </c>
      <c r="R38" s="12">
        <f>Культ!R38+Обр!R38+Соц!R38+Зам!R38+ЖКХ!R38+УМИО!R38+ЛПГ!R38+ЛВ!R38+Сайт!R38+Наши!R38+Молод!R38</f>
        <v>0</v>
      </c>
      <c r="S38" s="12">
        <f>Культ!S38+Обр!S38+Соц!S38+Зам!S38+ЖКХ!S38+УМИО!S38+ЛПГ!S38+ЛВ!S38+Сайт!S38+Наши!S38+Молод!S38</f>
        <v>0</v>
      </c>
      <c r="T38" s="12">
        <f>Культ!T38+Обр!T38+Соц!T38+Зам!T38+ЖКХ!T38+УМИО!T38+ЛПГ!T38+ЛВ!T38+Сайт!T38+Наши!T38+Молод!T38</f>
        <v>0</v>
      </c>
      <c r="U38" s="12">
        <f>Культ!U38+Обр!U38+Соц!U38+Зам!U38+ЖКХ!U38+УМИО!U38+ЛПГ!U38+ЛВ!U38+Сайт!U38+Наши!U38+Молод!U38</f>
        <v>0</v>
      </c>
      <c r="V38" s="4" t="str">
        <f t="shared" si="0"/>
        <v>Верно</v>
      </c>
    </row>
    <row r="39" spans="2:22" ht="31.5" customHeight="1" thickBot="1" x14ac:dyDescent="0.3">
      <c r="B39" s="153" t="s">
        <v>21</v>
      </c>
      <c r="C39" s="154"/>
      <c r="D39" s="155"/>
      <c r="E39" s="12">
        <f>Культ!E39+Обр!E39+Соц!E39+Зам!E39+ЖКХ!E39+УМИО!E39+ЛПГ!E39+ЛВ!E39+Сайт!E39+Наши!E39+Молод!E39</f>
        <v>39</v>
      </c>
      <c r="F39" s="12">
        <f>Культ!F39+Обр!F39+Соц!F39+Зам!F39+ЖКХ!F39+УМИО!F39+ЛПГ!F39+ЛВ!F39+Сайт!F39+Наши!F39+Молод!F39</f>
        <v>19</v>
      </c>
      <c r="G39" s="12">
        <f>Культ!G39+Обр!G39+Соц!G39+Зам!G39+ЖКХ!G39+УМИО!G39+ЛПГ!G39+ЛВ!G39+Сайт!G39+Наши!G39+Молод!G39</f>
        <v>15</v>
      </c>
      <c r="H39" s="12">
        <f>Культ!H39+Обр!H39+Соц!H39+Зам!H39+ЖКХ!H39+УМИО!H39+ЛПГ!H39+ЛВ!H39+Сайт!H39+Наши!H39+Молод!H39</f>
        <v>1</v>
      </c>
      <c r="I39" s="12">
        <f>Культ!I39+Обр!I39+Соц!I39+Зам!I39+ЖКХ!I39+УМИО!I39+ЛПГ!I39+ЛВ!I39+Сайт!I39+Наши!I39+Молод!I39</f>
        <v>4</v>
      </c>
      <c r="J39" s="12">
        <f>Культ!J39+Обр!J39+Соц!J39+Зам!J39+ЖКХ!J39+УМИО!J39+ЛПГ!J39+ЛВ!J39+Сайт!J39+Наши!J39+Молод!J39</f>
        <v>11</v>
      </c>
      <c r="K39" s="12">
        <f>Культ!K39+Обр!K39+Соц!K39+Зам!K39+ЖКХ!K39+УМИО!K39+ЛПГ!K39+ЛВ!K39+Сайт!K39+Наши!K39+Молод!K39</f>
        <v>0</v>
      </c>
      <c r="L39" s="12">
        <f>Культ!L39+Обр!L39+Соц!L39+Зам!L39+ЖКХ!L39+УМИО!L39+ЛПГ!L39+ЛВ!L39+Сайт!L39+Наши!L39+Молод!L39</f>
        <v>1</v>
      </c>
      <c r="M39" s="12">
        <f>Культ!M39+Обр!M39+Соц!M39+Зам!M39+ЖКХ!M39+УМИО!M39+ЛПГ!M39+ЛВ!M39+Сайт!M39+Наши!M39+Молод!M39</f>
        <v>25</v>
      </c>
      <c r="N39" s="12">
        <f>Культ!N39+Обр!N39+Соц!N39+Зам!N39+ЖКХ!N39+УМИО!N39+ЛПГ!N39+ЛВ!N39+Сайт!N39+Наши!N39+Молод!N39</f>
        <v>2</v>
      </c>
      <c r="O39" s="12">
        <f>Культ!O39+Обр!O39+Соц!O39+Зам!O39+ЖКХ!O39+УМИО!O39+ЛПГ!O39+ЛВ!O39+Сайт!O39+Наши!O39+Молод!O39</f>
        <v>0</v>
      </c>
      <c r="P39" s="12">
        <f>Культ!P39+Обр!P39+Соц!P39+Зам!P39+ЖКХ!P39+УМИО!P39+ЛПГ!P39+ЛВ!P39+Сайт!P39+Наши!P39+Молод!P39</f>
        <v>0</v>
      </c>
      <c r="Q39" s="12">
        <f>Культ!Q39+Обр!Q39+Соц!Q39+Зам!Q39+ЖКХ!Q39+УМИО!Q39+ЛПГ!Q39+ЛВ!Q39+Сайт!Q39+Наши!Q39+Молод!Q39</f>
        <v>0</v>
      </c>
      <c r="R39" s="12">
        <f>Культ!R39+Обр!R39+Соц!R39+Зам!R39+ЖКХ!R39+УМИО!R39+ЛПГ!R39+ЛВ!R39+Сайт!R39+Наши!R39+Молод!R39</f>
        <v>0</v>
      </c>
      <c r="S39" s="12">
        <f>Культ!S39+Обр!S39+Соц!S39+Зам!S39+ЖКХ!S39+УМИО!S39+ЛПГ!S39+ЛВ!S39+Сайт!S39+Наши!S39+Молод!S39</f>
        <v>0</v>
      </c>
      <c r="T39" s="12">
        <f>Культ!T39+Обр!T39+Соц!T39+Зам!T39+ЖКХ!T39+УМИО!T39+ЛПГ!T39+ЛВ!T39+Сайт!T39+Наши!T39+Молод!T39</f>
        <v>0</v>
      </c>
      <c r="U39" s="12">
        <f>Культ!U39+Обр!U39+Соц!U39+Зам!U39+ЖКХ!U39+УМИО!U39+ЛПГ!U39+ЛВ!U39+Сайт!U39+Наши!U39+Молод!U39</f>
        <v>0</v>
      </c>
      <c r="V39" s="4" t="str">
        <f t="shared" si="0"/>
        <v>Верно</v>
      </c>
    </row>
    <row r="40" spans="2:22" ht="21" customHeight="1" thickBot="1" x14ac:dyDescent="0.3">
      <c r="B40" s="153" t="s">
        <v>22</v>
      </c>
      <c r="C40" s="154"/>
      <c r="D40" s="155"/>
      <c r="E40" s="12">
        <f>Культ!E40+Обр!E40+Соц!E40+Зам!E40+ЖКХ!E40+УМИО!E40+ЛПГ!E40+ЛВ!E40+Сайт!E40+Наши!E40+Молод!E40</f>
        <v>0</v>
      </c>
      <c r="F40" s="12">
        <f>Культ!F40+Обр!F40+Соц!F40+Зам!F40+ЖКХ!F40+УМИО!F40+ЛПГ!F40+ЛВ!F40+Сайт!F40+Наши!F40+Молод!F40</f>
        <v>0</v>
      </c>
      <c r="G40" s="12">
        <f>Культ!G40+Обр!G40+Соц!G40+Зам!G40+ЖКХ!G40+УМИО!G40+ЛПГ!G40+ЛВ!G40+Сайт!G40+Наши!G40+Молод!G40</f>
        <v>0</v>
      </c>
      <c r="H40" s="12">
        <f>Культ!H40+Обр!H40+Соц!H40+Зам!H40+ЖКХ!H40+УМИО!H40+ЛПГ!H40+ЛВ!H40+Сайт!H40+Наши!H40+Молод!H40</f>
        <v>0</v>
      </c>
      <c r="I40" s="12">
        <f>Культ!I40+Обр!I40+Соц!I40+Зам!I40+ЖКХ!I40+УМИО!I40+ЛПГ!I40+ЛВ!I40+Сайт!I40+Наши!I40+Молод!I40</f>
        <v>0</v>
      </c>
      <c r="J40" s="12">
        <f>Культ!J40+Обр!J40+Соц!J40+Зам!J40+ЖКХ!J40+УМИО!J40+ЛПГ!J40+ЛВ!J40+Сайт!J40+Наши!J40+Молод!J40</f>
        <v>0</v>
      </c>
      <c r="K40" s="12">
        <f>Культ!K40+Обр!K40+Соц!K40+Зам!K40+ЖКХ!K40+УМИО!K40+ЛПГ!K40+ЛВ!K40+Сайт!K40+Наши!K40+Молод!K40</f>
        <v>0</v>
      </c>
      <c r="L40" s="12">
        <f>Культ!L40+Обр!L40+Соц!L40+Зам!L40+ЖКХ!L40+УМИО!L40+ЛПГ!L40+ЛВ!L40+Сайт!L40+Наши!L40+Молод!L40</f>
        <v>0</v>
      </c>
      <c r="M40" s="12">
        <f>Культ!M40+Обр!M40+Соц!M40+Зам!M40+ЖКХ!M40+УМИО!M40+ЛПГ!M40+ЛВ!M40+Сайт!M40+Наши!M40+Молод!M40</f>
        <v>0</v>
      </c>
      <c r="N40" s="12">
        <f>Культ!N40+Обр!N40+Соц!N40+Зам!N40+ЖКХ!N40+УМИО!N40+ЛПГ!N40+ЛВ!N40+Сайт!N40+Наши!N40+Молод!N40</f>
        <v>0</v>
      </c>
      <c r="O40" s="12">
        <f>Культ!O40+Обр!O40+Соц!O40+Зам!O40+ЖКХ!O40+УМИО!O40+ЛПГ!O40+ЛВ!O40+Сайт!O40+Наши!O40+Молод!O40</f>
        <v>0</v>
      </c>
      <c r="P40" s="12">
        <f>Культ!P40+Обр!P40+Соц!P40+Зам!P40+ЖКХ!P40+УМИО!P40+ЛПГ!P40+ЛВ!P40+Сайт!P40+Наши!P40+Молод!P40</f>
        <v>0</v>
      </c>
      <c r="Q40" s="12">
        <f>Культ!Q40+Обр!Q40+Соц!Q40+Зам!Q40+ЖКХ!Q40+УМИО!Q40+ЛПГ!Q40+ЛВ!Q40+Сайт!Q40+Наши!Q40+Молод!Q40</f>
        <v>0</v>
      </c>
      <c r="R40" s="12">
        <f>Культ!R40+Обр!R40+Соц!R40+Зам!R40+ЖКХ!R40+УМИО!R40+ЛПГ!R40+ЛВ!R40+Сайт!R40+Наши!R40+Молод!R40</f>
        <v>0</v>
      </c>
      <c r="S40" s="12">
        <f>Культ!S40+Обр!S40+Соц!S40+Зам!S40+ЖКХ!S40+УМИО!S40+ЛПГ!S40+ЛВ!S40+Сайт!S40+Наши!S40+Молод!S40</f>
        <v>0</v>
      </c>
      <c r="T40" s="12">
        <f>Культ!T40+Обр!T40+Соц!T40+Зам!T40+ЖКХ!T40+УМИО!T40+ЛПГ!T40+ЛВ!T40+Сайт!T40+Наши!T40+Молод!T40</f>
        <v>0</v>
      </c>
      <c r="U40" s="12">
        <f>Культ!U40+Обр!U40+Соц!U40+Зам!U40+ЖКХ!U40+УМИО!U40+ЛПГ!U40+ЛВ!U40+Сайт!U40+Наши!U40+Молод!U40</f>
        <v>0</v>
      </c>
      <c r="V40" s="4" t="str">
        <f t="shared" si="0"/>
        <v>Верно</v>
      </c>
    </row>
    <row r="41" spans="2:22" ht="21" customHeight="1" thickBot="1" x14ac:dyDescent="0.3">
      <c r="B41" s="153" t="s">
        <v>23</v>
      </c>
      <c r="C41" s="154"/>
      <c r="D41" s="155"/>
      <c r="E41" s="12">
        <f>Культ!E41+Обр!E41+Соц!E41+Зам!E41+ЖКХ!E41+УМИО!E41+ЛПГ!E41+ЛВ!E41+Сайт!E41+Наши!E41+Молод!E41</f>
        <v>15</v>
      </c>
      <c r="F41" s="12">
        <f>Культ!F41+Обр!F41+Соц!F41+Зам!F41+ЖКХ!F41+УМИО!F41+ЛПГ!F41+ЛВ!F41+Сайт!F41+Наши!F41+Молод!F41</f>
        <v>0</v>
      </c>
      <c r="G41" s="12">
        <f>Культ!G41+Обр!G41+Соц!G41+Зам!G41+ЖКХ!G41+УМИО!G41+ЛПГ!G41+ЛВ!G41+Сайт!G41+Наши!G41+Молод!G41</f>
        <v>12</v>
      </c>
      <c r="H41" s="12">
        <f>Культ!H41+Обр!H41+Соц!H41+Зам!H41+ЖКХ!H41+УМИО!H41+ЛПГ!H41+ЛВ!H41+Сайт!H41+Наши!H41+Молод!H41</f>
        <v>1</v>
      </c>
      <c r="I41" s="12">
        <f>Культ!I41+Обр!I41+Соц!I41+Зам!I41+ЖКХ!I41+УМИО!I41+ЛПГ!I41+ЛВ!I41+Сайт!I41+Наши!I41+Молод!I41</f>
        <v>2</v>
      </c>
      <c r="J41" s="12">
        <f>Культ!J41+Обр!J41+Соц!J41+Зам!J41+ЖКХ!J41+УМИО!J41+ЛПГ!J41+ЛВ!J41+Сайт!J41+Наши!J41+Молод!J41</f>
        <v>3</v>
      </c>
      <c r="K41" s="12">
        <f>Культ!K41+Обр!K41+Соц!K41+Зам!K41+ЖКХ!K41+УМИО!K41+ЛПГ!K41+ЛВ!K41+Сайт!K41+Наши!K41+Молод!K41</f>
        <v>0</v>
      </c>
      <c r="L41" s="12">
        <f>Культ!L41+Обр!L41+Соц!L41+Зам!L41+ЖКХ!L41+УМИО!L41+ЛПГ!L41+ЛВ!L41+Сайт!L41+Наши!L41+Молод!L41</f>
        <v>0</v>
      </c>
      <c r="M41" s="12">
        <f>Культ!M41+Обр!M41+Соц!M41+Зам!M41+ЖКХ!M41+УМИО!M41+ЛПГ!M41+ЛВ!M41+Сайт!M41+Наши!M41+Молод!M41</f>
        <v>12</v>
      </c>
      <c r="N41" s="12">
        <f>Культ!N41+Обр!N41+Соц!N41+Зам!N41+ЖКХ!N41+УМИО!N41+ЛПГ!N41+ЛВ!N41+Сайт!N41+Наши!N41+Молод!N41</f>
        <v>0</v>
      </c>
      <c r="O41" s="12">
        <f>Культ!O41+Обр!O41+Соц!O41+Зам!O41+ЖКХ!O41+УМИО!O41+ЛПГ!O41+ЛВ!O41+Сайт!O41+Наши!O41+Молод!O41</f>
        <v>0</v>
      </c>
      <c r="P41" s="12">
        <f>Культ!P41+Обр!P41+Соц!P41+Зам!P41+ЖКХ!P41+УМИО!P41+ЛПГ!P41+ЛВ!P41+Сайт!P41+Наши!P41+Молод!P41</f>
        <v>3</v>
      </c>
      <c r="Q41" s="12">
        <f>Культ!Q41+Обр!Q41+Соц!Q41+Зам!Q41+ЖКХ!Q41+УМИО!Q41+ЛПГ!Q41+ЛВ!Q41+Сайт!Q41+Наши!Q41+Молод!Q41</f>
        <v>0</v>
      </c>
      <c r="R41" s="12">
        <f>Культ!R41+Обр!R41+Соц!R41+Зам!R41+ЖКХ!R41+УМИО!R41+ЛПГ!R41+ЛВ!R41+Сайт!R41+Наши!R41+Молод!R41</f>
        <v>0</v>
      </c>
      <c r="S41" s="12">
        <f>Культ!S41+Обр!S41+Соц!S41+Зам!S41+ЖКХ!S41+УМИО!S41+ЛПГ!S41+ЛВ!S41+Сайт!S41+Наши!S41+Молод!S41</f>
        <v>0</v>
      </c>
      <c r="T41" s="12">
        <f>Культ!T41+Обр!T41+Соц!T41+Зам!T41+ЖКХ!T41+УМИО!T41+ЛПГ!T41+ЛВ!T41+Сайт!T41+Наши!T41+Молод!T41</f>
        <v>0</v>
      </c>
      <c r="U41" s="12">
        <f>Культ!U41+Обр!U41+Соц!U41+Зам!U41+ЖКХ!U41+УМИО!U41+ЛПГ!U41+ЛВ!U41+Сайт!U41+Наши!U41+Молод!U41</f>
        <v>3</v>
      </c>
      <c r="V41" s="4" t="str">
        <f t="shared" si="0"/>
        <v>Верно</v>
      </c>
    </row>
    <row r="42" spans="2:22" ht="30" customHeight="1" thickBot="1" x14ac:dyDescent="0.3">
      <c r="B42" s="153" t="s">
        <v>24</v>
      </c>
      <c r="C42" s="154"/>
      <c r="D42" s="155"/>
      <c r="E42" s="12">
        <f>Культ!E42+Обр!E42+Соц!E42+Зам!E42+ЖКХ!E42+УМИО!E42+ЛПГ!E42+ЛВ!E42+Сайт!E42+Наши!E42+Молод!E42</f>
        <v>11</v>
      </c>
      <c r="F42" s="12">
        <f>Культ!F42+Обр!F42+Соц!F42+Зам!F42+ЖКХ!F42+УМИО!F42+ЛПГ!F42+ЛВ!F42+Сайт!F42+Наши!F42+Молод!F42</f>
        <v>1</v>
      </c>
      <c r="G42" s="12">
        <f>Культ!G42+Обр!G42+Соц!G42+Зам!G42+ЖКХ!G42+УМИО!G42+ЛПГ!G42+ЛВ!G42+Сайт!G42+Наши!G42+Молод!G42</f>
        <v>7</v>
      </c>
      <c r="H42" s="12">
        <f>Культ!H42+Обр!H42+Соц!H42+Зам!H42+ЖКХ!H42+УМИО!H42+ЛПГ!H42+ЛВ!H42+Сайт!H42+Наши!H42+Молод!H42</f>
        <v>2</v>
      </c>
      <c r="I42" s="12">
        <f>Культ!I42+Обр!I42+Соц!I42+Зам!I42+ЖКХ!I42+УМИО!I42+ЛПГ!I42+ЛВ!I42+Сайт!I42+Наши!I42+Молод!I42</f>
        <v>1</v>
      </c>
      <c r="J42" s="12">
        <f>Культ!J42+Обр!J42+Соц!J42+Зам!J42+ЖКХ!J42+УМИО!J42+ЛПГ!J42+ЛВ!J42+Сайт!J42+Наши!J42+Молод!J42</f>
        <v>0</v>
      </c>
      <c r="K42" s="12">
        <f>Культ!K42+Обр!K42+Соц!K42+Зам!K42+ЖКХ!K42+УМИО!K42+ЛПГ!K42+ЛВ!K42+Сайт!K42+Наши!K42+Молод!K42</f>
        <v>0</v>
      </c>
      <c r="L42" s="12">
        <f>Культ!L42+Обр!L42+Соц!L42+Зам!L42+ЖКХ!L42+УМИО!L42+ЛПГ!L42+ЛВ!L42+Сайт!L42+Наши!L42+Молод!L42</f>
        <v>2</v>
      </c>
      <c r="M42" s="12">
        <f>Культ!M42+Обр!M42+Соц!M42+Зам!M42+ЖКХ!M42+УМИО!M42+ЛПГ!M42+ЛВ!M42+Сайт!M42+Наши!M42+Молод!M42</f>
        <v>9</v>
      </c>
      <c r="N42" s="12">
        <f>Культ!N42+Обр!N42+Соц!N42+Зам!N42+ЖКХ!N42+УМИО!N42+ЛПГ!N42+ЛВ!N42+Сайт!N42+Наши!N42+Молод!N42</f>
        <v>0</v>
      </c>
      <c r="O42" s="12">
        <f>Культ!O42+Обр!O42+Соц!O42+Зам!O42+ЖКХ!O42+УМИО!O42+ЛПГ!O42+ЛВ!O42+Сайт!O42+Наши!O42+Молод!O42</f>
        <v>0</v>
      </c>
      <c r="P42" s="12">
        <f>Культ!P42+Обр!P42+Соц!P42+Зам!P42+ЖКХ!P42+УМИО!P42+ЛПГ!P42+ЛВ!P42+Сайт!P42+Наши!P42+Молод!P42</f>
        <v>0</v>
      </c>
      <c r="Q42" s="12">
        <f>Культ!Q42+Обр!Q42+Соц!Q42+Зам!Q42+ЖКХ!Q42+УМИО!Q42+ЛПГ!Q42+ЛВ!Q42+Сайт!Q42+Наши!Q42+Молод!Q42</f>
        <v>0</v>
      </c>
      <c r="R42" s="12">
        <f>Культ!R42+Обр!R42+Соц!R42+Зам!R42+ЖКХ!R42+УМИО!R42+ЛПГ!R42+ЛВ!R42+Сайт!R42+Наши!R42+Молод!R42</f>
        <v>0</v>
      </c>
      <c r="S42" s="12">
        <f>Культ!S42+Обр!S42+Соц!S42+Зам!S42+ЖКХ!S42+УМИО!S42+ЛПГ!S42+ЛВ!S42+Сайт!S42+Наши!S42+Молод!S42</f>
        <v>0</v>
      </c>
      <c r="T42" s="12">
        <f>Культ!T42+Обр!T42+Соц!T42+Зам!T42+ЖКХ!T42+УМИО!T42+ЛПГ!T42+ЛВ!T42+Сайт!T42+Наши!T42+Молод!T42</f>
        <v>0</v>
      </c>
      <c r="U42" s="12">
        <f>Культ!U42+Обр!U42+Соц!U42+Зам!U42+ЖКХ!U42+УМИО!U42+ЛПГ!U42+ЛВ!U42+Сайт!U42+Наши!U42+Молод!U42</f>
        <v>0</v>
      </c>
      <c r="V42" s="4" t="str">
        <f t="shared" si="0"/>
        <v>Верно</v>
      </c>
    </row>
    <row r="43" spans="2:22" ht="21" customHeight="1" thickBot="1" x14ac:dyDescent="0.3">
      <c r="B43" s="153" t="s">
        <v>25</v>
      </c>
      <c r="C43" s="154"/>
      <c r="D43" s="155"/>
      <c r="E43" s="12">
        <f>Культ!E43+Обр!E43+Соц!E43+Зам!E43+ЖКХ!E43+УМИО!E43+ЛПГ!E43+ЛВ!E43+Сайт!E43+Наши!E43+Молод!E43</f>
        <v>2</v>
      </c>
      <c r="F43" s="12">
        <f>Культ!F43+Обр!F43+Соц!F43+Зам!F43+ЖКХ!F43+УМИО!F43+ЛПГ!F43+ЛВ!F43+Сайт!F43+Наши!F43+Молод!F43</f>
        <v>1</v>
      </c>
      <c r="G43" s="12">
        <f>Культ!G43+Обр!G43+Соц!G43+Зам!G43+ЖКХ!G43+УМИО!G43+ЛПГ!G43+ЛВ!G43+Сайт!G43+Наши!G43+Молод!G43</f>
        <v>1</v>
      </c>
      <c r="H43" s="12">
        <f>Культ!H43+Обр!H43+Соц!H43+Зам!H43+ЖКХ!H43+УМИО!H43+ЛПГ!H43+ЛВ!H43+Сайт!H43+Наши!H43+Молод!H43</f>
        <v>0</v>
      </c>
      <c r="I43" s="12">
        <f>Культ!I43+Обр!I43+Соц!I43+Зам!I43+ЖКХ!I43+УМИО!I43+ЛПГ!I43+ЛВ!I43+Сайт!I43+Наши!I43+Молод!I43</f>
        <v>0</v>
      </c>
      <c r="J43" s="12">
        <f>Культ!J43+Обр!J43+Соц!J43+Зам!J43+ЖКХ!J43+УМИО!J43+ЛПГ!J43+ЛВ!J43+Сайт!J43+Наши!J43+Молод!J43</f>
        <v>0</v>
      </c>
      <c r="K43" s="12">
        <f>Культ!K43+Обр!K43+Соц!K43+Зам!K43+ЖКХ!K43+УМИО!K43+ЛПГ!K43+ЛВ!K43+Сайт!K43+Наши!K43+Молод!K43</f>
        <v>0</v>
      </c>
      <c r="L43" s="12">
        <f>Культ!L43+Обр!L43+Соц!L43+Зам!L43+ЖКХ!L43+УМИО!L43+ЛПГ!L43+ЛВ!L43+Сайт!L43+Наши!L43+Молод!L43</f>
        <v>0</v>
      </c>
      <c r="M43" s="12">
        <f>Культ!M43+Обр!M43+Соц!M43+Зам!M43+ЖКХ!M43+УМИО!M43+ЛПГ!M43+ЛВ!M43+Сайт!M43+Наши!M43+Молод!M43</f>
        <v>2</v>
      </c>
      <c r="N43" s="12">
        <f>Культ!N43+Обр!N43+Соц!N43+Зам!N43+ЖКХ!N43+УМИО!N43+ЛПГ!N43+ЛВ!N43+Сайт!N43+Наши!N43+Молод!N43</f>
        <v>0</v>
      </c>
      <c r="O43" s="12">
        <f>Культ!O43+Обр!O43+Соц!O43+Зам!O43+ЖКХ!O43+УМИО!O43+ЛПГ!O43+ЛВ!O43+Сайт!O43+Наши!O43+Молод!O43</f>
        <v>0</v>
      </c>
      <c r="P43" s="12">
        <f>Культ!P43+Обр!P43+Соц!P43+Зам!P43+ЖКХ!P43+УМИО!P43+ЛПГ!P43+ЛВ!P43+Сайт!P43+Наши!P43+Молод!P43</f>
        <v>0</v>
      </c>
      <c r="Q43" s="12">
        <f>Культ!Q43+Обр!Q43+Соц!Q43+Зам!Q43+ЖКХ!Q43+УМИО!Q43+ЛПГ!Q43+ЛВ!Q43+Сайт!Q43+Наши!Q43+Молод!Q43</f>
        <v>0</v>
      </c>
      <c r="R43" s="12">
        <f>Культ!R43+Обр!R43+Соц!R43+Зам!R43+ЖКХ!R43+УМИО!R43+ЛПГ!R43+ЛВ!R43+Сайт!R43+Наши!R43+Молод!R43</f>
        <v>0</v>
      </c>
      <c r="S43" s="12">
        <f>Культ!S43+Обр!S43+Соц!S43+Зам!S43+ЖКХ!S43+УМИО!S43+ЛПГ!S43+ЛВ!S43+Сайт!S43+Наши!S43+Молод!S43</f>
        <v>0</v>
      </c>
      <c r="T43" s="12">
        <f>Культ!T43+Обр!T43+Соц!T43+Зам!T43+ЖКХ!T43+УМИО!T43+ЛПГ!T43+ЛВ!T43+Сайт!T43+Наши!T43+Молод!T43</f>
        <v>0</v>
      </c>
      <c r="U43" s="12">
        <f>Культ!U43+Обр!U43+Соц!U43+Зам!U43+ЖКХ!U43+УМИО!U43+ЛПГ!U43+ЛВ!U43+Сайт!U43+Наши!U43+Молод!U43</f>
        <v>0</v>
      </c>
      <c r="V43" s="4" t="str">
        <f t="shared" si="0"/>
        <v>Верно</v>
      </c>
    </row>
    <row r="44" spans="2:22" ht="27.75" customHeight="1" thickBot="1" x14ac:dyDescent="0.3">
      <c r="B44" s="153" t="s">
        <v>26</v>
      </c>
      <c r="C44" s="154"/>
      <c r="D44" s="155"/>
      <c r="E44" s="12">
        <f>Культ!E44+Обр!E44+Соц!E44+Зам!E44+ЖКХ!E44+УМИО!E44+ЛПГ!E44+ЛВ!E44+Сайт!E44+Наши!E44+Молод!E44</f>
        <v>5</v>
      </c>
      <c r="F44" s="12">
        <f>Культ!F44+Обр!F44+Соц!F44+Зам!F44+ЖКХ!F44+УМИО!F44+ЛПГ!F44+ЛВ!F44+Сайт!F44+Наши!F44+Молод!F44</f>
        <v>1</v>
      </c>
      <c r="G44" s="12">
        <f>Культ!G44+Обр!G44+Соц!G44+Зам!G44+ЖКХ!G44+УМИО!G44+ЛПГ!G44+ЛВ!G44+Сайт!G44+Наши!G44+Молод!G44</f>
        <v>4</v>
      </c>
      <c r="H44" s="12">
        <f>Культ!H44+Обр!H44+Соц!H44+Зам!H44+ЖКХ!H44+УМИО!H44+ЛПГ!H44+ЛВ!H44+Сайт!H44+Наши!H44+Молод!H44</f>
        <v>0</v>
      </c>
      <c r="I44" s="12">
        <f>Культ!I44+Обр!I44+Соц!I44+Зам!I44+ЖКХ!I44+УМИО!I44+ЛПГ!I44+ЛВ!I44+Сайт!I44+Наши!I44+Молод!I44</f>
        <v>0</v>
      </c>
      <c r="J44" s="12">
        <f>Культ!J44+Обр!J44+Соц!J44+Зам!J44+ЖКХ!J44+УМИО!J44+ЛПГ!J44+ЛВ!J44+Сайт!J44+Наши!J44+Молод!J44</f>
        <v>2</v>
      </c>
      <c r="K44" s="12">
        <f>Культ!K44+Обр!K44+Соц!K44+Зам!K44+ЖКХ!K44+УМИО!K44+ЛПГ!K44+ЛВ!K44+Сайт!K44+Наши!K44+Молод!K44</f>
        <v>0</v>
      </c>
      <c r="L44" s="12">
        <f>Культ!L44+Обр!L44+Соц!L44+Зам!L44+ЖКХ!L44+УМИО!L44+ЛПГ!L44+ЛВ!L44+Сайт!L44+Наши!L44+Молод!L44</f>
        <v>0</v>
      </c>
      <c r="M44" s="12">
        <f>Культ!M44+Обр!M44+Соц!M44+Зам!M44+ЖКХ!M44+УМИО!M44+ЛПГ!M44+ЛВ!M44+Сайт!M44+Наши!M44+Молод!M44</f>
        <v>2</v>
      </c>
      <c r="N44" s="12">
        <f>Культ!N44+Обр!N44+Соц!N44+Зам!N44+ЖКХ!N44+УМИО!N44+ЛПГ!N44+ЛВ!N44+Сайт!N44+Наши!N44+Молод!N44</f>
        <v>0</v>
      </c>
      <c r="O44" s="12">
        <f>Культ!O44+Обр!O44+Соц!O44+Зам!O44+ЖКХ!O44+УМИО!O44+ЛПГ!O44+ЛВ!O44+Сайт!O44+Наши!O44+Молод!O44</f>
        <v>1</v>
      </c>
      <c r="P44" s="12">
        <f>Культ!P44+Обр!P44+Соц!P44+Зам!P44+ЖКХ!P44+УМИО!P44+ЛПГ!P44+ЛВ!P44+Сайт!P44+Наши!P44+Молод!P44</f>
        <v>0</v>
      </c>
      <c r="Q44" s="12">
        <f>Культ!Q44+Обр!Q44+Соц!Q44+Зам!Q44+ЖКХ!Q44+УМИО!Q44+ЛПГ!Q44+ЛВ!Q44+Сайт!Q44+Наши!Q44+Молод!Q44</f>
        <v>0</v>
      </c>
      <c r="R44" s="12">
        <f>Культ!R44+Обр!R44+Соц!R44+Зам!R44+ЖКХ!R44+УМИО!R44+ЛПГ!R44+ЛВ!R44+Сайт!R44+Наши!R44+Молод!R44</f>
        <v>0</v>
      </c>
      <c r="S44" s="12">
        <f>Культ!S44+Обр!S44+Соц!S44+Зам!S44+ЖКХ!S44+УМИО!S44+ЛПГ!S44+ЛВ!S44+Сайт!S44+Наши!S44+Молод!S44</f>
        <v>0</v>
      </c>
      <c r="T44" s="12">
        <f>Культ!T44+Обр!T44+Соц!T44+Зам!T44+ЖКХ!T44+УМИО!T44+ЛПГ!T44+ЛВ!T44+Сайт!T44+Наши!T44+Молод!T44</f>
        <v>0</v>
      </c>
      <c r="U44" s="12">
        <f>Культ!U44+Обр!U44+Соц!U44+Зам!U44+ЖКХ!U44+УМИО!U44+ЛПГ!U44+ЛВ!U44+Сайт!U44+Наши!U44+Молод!U44</f>
        <v>0</v>
      </c>
      <c r="V44" s="4" t="str">
        <f t="shared" si="0"/>
        <v>Верно</v>
      </c>
    </row>
    <row r="45" spans="2:22" ht="33" customHeight="1" thickBot="1" x14ac:dyDescent="0.3">
      <c r="B45" s="153" t="s">
        <v>27</v>
      </c>
      <c r="C45" s="154"/>
      <c r="D45" s="155"/>
      <c r="E45" s="12">
        <f>Культ!E45+Обр!E45+Соц!E45+Зам!E45+ЖКХ!E45+УМИО!E45+ЛПГ!E45+ЛВ!E45+Сайт!E45+Наши!E45+Молод!E45</f>
        <v>0</v>
      </c>
      <c r="F45" s="12">
        <f>Культ!F45+Обр!F45+Соц!F45+Зам!F45+ЖКХ!F45+УМИО!F45+ЛПГ!F45+ЛВ!F45+Сайт!F45+Наши!F45+Молод!F45</f>
        <v>0</v>
      </c>
      <c r="G45" s="12">
        <f>Культ!G45+Обр!G45+Соц!G45+Зам!G45+ЖКХ!G45+УМИО!G45+ЛПГ!G45+ЛВ!G45+Сайт!G45+Наши!G45+Молод!G45</f>
        <v>0</v>
      </c>
      <c r="H45" s="12">
        <f>Культ!H45+Обр!H45+Соц!H45+Зам!H45+ЖКХ!H45+УМИО!H45+ЛПГ!H45+ЛВ!H45+Сайт!H45+Наши!H45+Молод!H45</f>
        <v>0</v>
      </c>
      <c r="I45" s="12">
        <f>Культ!I45+Обр!I45+Соц!I45+Зам!I45+ЖКХ!I45+УМИО!I45+ЛПГ!I45+ЛВ!I45+Сайт!I45+Наши!I45+Молод!I45</f>
        <v>0</v>
      </c>
      <c r="J45" s="12">
        <f>Культ!J45+Обр!J45+Соц!J45+Зам!J45+ЖКХ!J45+УМИО!J45+ЛПГ!J45+ЛВ!J45+Сайт!J45+Наши!J45+Молод!J45</f>
        <v>0</v>
      </c>
      <c r="K45" s="12">
        <f>Культ!K45+Обр!K45+Соц!K45+Зам!K45+ЖКХ!K45+УМИО!K45+ЛПГ!K45+ЛВ!K45+Сайт!K45+Наши!K45+Молод!K45</f>
        <v>0</v>
      </c>
      <c r="L45" s="12">
        <f>Культ!L45+Обр!L45+Соц!L45+Зам!L45+ЖКХ!L45+УМИО!L45+ЛПГ!L45+ЛВ!L45+Сайт!L45+Наши!L45+Молод!L45</f>
        <v>0</v>
      </c>
      <c r="M45" s="12">
        <f>Культ!M45+Обр!M45+Соц!M45+Зам!M45+ЖКХ!M45+УМИО!M45+ЛПГ!M45+ЛВ!M45+Сайт!M45+Наши!M45+Молод!M45</f>
        <v>0</v>
      </c>
      <c r="N45" s="12">
        <f>Культ!N45+Обр!N45+Соц!N45+Зам!N45+ЖКХ!N45+УМИО!N45+ЛПГ!N45+ЛВ!N45+Сайт!N45+Наши!N45+Молод!N45</f>
        <v>0</v>
      </c>
      <c r="O45" s="12">
        <f>Культ!O45+Обр!O45+Соц!O45+Зам!O45+ЖКХ!O45+УМИО!O45+ЛПГ!O45+ЛВ!O45+Сайт!O45+Наши!O45+Молод!O45</f>
        <v>0</v>
      </c>
      <c r="P45" s="12">
        <f>Культ!P45+Обр!P45+Соц!P45+Зам!P45+ЖКХ!P45+УМИО!P45+ЛПГ!P45+ЛВ!P45+Сайт!P45+Наши!P45+Молод!P45</f>
        <v>0</v>
      </c>
      <c r="Q45" s="12">
        <f>Культ!Q45+Обр!Q45+Соц!Q45+Зам!Q45+ЖКХ!Q45+УМИО!Q45+ЛПГ!Q45+ЛВ!Q45+Сайт!Q45+Наши!Q45+Молод!Q45</f>
        <v>0</v>
      </c>
      <c r="R45" s="12">
        <f>Культ!R45+Обр!R45+Соц!R45+Зам!R45+ЖКХ!R45+УМИО!R45+ЛПГ!R45+ЛВ!R45+Сайт!R45+Наши!R45+Молод!R45</f>
        <v>0</v>
      </c>
      <c r="S45" s="12">
        <f>Культ!S45+Обр!S45+Соц!S45+Зам!S45+ЖКХ!S45+УМИО!S45+ЛПГ!S45+ЛВ!S45+Сайт!S45+Наши!S45+Молод!S45</f>
        <v>0</v>
      </c>
      <c r="T45" s="12">
        <f>Культ!T45+Обр!T45+Соц!T45+Зам!T45+ЖКХ!T45+УМИО!T45+ЛПГ!T45+ЛВ!T45+Сайт!T45+Наши!T45+Молод!T45</f>
        <v>0</v>
      </c>
      <c r="U45" s="12">
        <f>Культ!U45+Обр!U45+Соц!U45+Зам!U45+ЖКХ!U45+УМИО!U45+ЛПГ!U45+ЛВ!U45+Сайт!U45+Наши!U45+Молод!U45</f>
        <v>0</v>
      </c>
      <c r="V45" s="4" t="str">
        <f t="shared" si="0"/>
        <v>Верно</v>
      </c>
    </row>
    <row r="46" spans="2:22" ht="20.25" customHeight="1" thickBot="1" x14ac:dyDescent="0.3">
      <c r="B46" s="153" t="s">
        <v>28</v>
      </c>
      <c r="C46" s="154"/>
      <c r="D46" s="155"/>
      <c r="E46" s="12">
        <f>Культ!E46+Обр!E46+Соц!E46+Зам!E46+ЖКХ!E46+УМИО!E46+ЛПГ!E46+ЛВ!E46+Сайт!E46+Наши!E46+Молод!E46</f>
        <v>0</v>
      </c>
      <c r="F46" s="12">
        <f>Культ!F46+Обр!F46+Соц!F46+Зам!F46+ЖКХ!F46+УМИО!F46+ЛПГ!F46+ЛВ!F46+Сайт!F46+Наши!F46+Молод!F46</f>
        <v>0</v>
      </c>
      <c r="G46" s="12">
        <f>Культ!G46+Обр!G46+Соц!G46+Зам!G46+ЖКХ!G46+УМИО!G46+ЛПГ!G46+ЛВ!G46+Сайт!G46+Наши!G46+Молод!G46</f>
        <v>0</v>
      </c>
      <c r="H46" s="12">
        <f>Культ!H46+Обр!H46+Соц!H46+Зам!H46+ЖКХ!H46+УМИО!H46+ЛПГ!H46+ЛВ!H46+Сайт!H46+Наши!H46+Молод!H46</f>
        <v>0</v>
      </c>
      <c r="I46" s="12">
        <f>Культ!I46+Обр!I46+Соц!I46+Зам!I46+ЖКХ!I46+УМИО!I46+ЛПГ!I46+ЛВ!I46+Сайт!I46+Наши!I46+Молод!I46</f>
        <v>0</v>
      </c>
      <c r="J46" s="12">
        <f>Культ!J46+Обр!J46+Соц!J46+Зам!J46+ЖКХ!J46+УМИО!J46+ЛПГ!J46+ЛВ!J46+Сайт!J46+Наши!J46+Молод!J46</f>
        <v>0</v>
      </c>
      <c r="K46" s="12">
        <f>Культ!K46+Обр!K46+Соц!K46+Зам!K46+ЖКХ!K46+УМИО!K46+ЛПГ!K46+ЛВ!K46+Сайт!K46+Наши!K46+Молод!K46</f>
        <v>0</v>
      </c>
      <c r="L46" s="12">
        <f>Культ!L46+Обр!L46+Соц!L46+Зам!L46+ЖКХ!L46+УМИО!L46+ЛПГ!L46+ЛВ!L46+Сайт!L46+Наши!L46+Молод!L46</f>
        <v>0</v>
      </c>
      <c r="M46" s="12">
        <f>Культ!M46+Обр!M46+Соц!M46+Зам!M46+ЖКХ!M46+УМИО!M46+ЛПГ!M46+ЛВ!M46+Сайт!M46+Наши!M46+Молод!M46</f>
        <v>0</v>
      </c>
      <c r="N46" s="12">
        <f>Культ!N46+Обр!N46+Соц!N46+Зам!N46+ЖКХ!N46+УМИО!N46+ЛПГ!N46+ЛВ!N46+Сайт!N46+Наши!N46+Молод!N46</f>
        <v>0</v>
      </c>
      <c r="O46" s="12">
        <f>Культ!O46+Обр!O46+Соц!O46+Зам!O46+ЖКХ!O46+УМИО!O46+ЛПГ!O46+ЛВ!O46+Сайт!O46+Наши!O46+Молод!O46</f>
        <v>0</v>
      </c>
      <c r="P46" s="12">
        <f>Культ!P46+Обр!P46+Соц!P46+Зам!P46+ЖКХ!P46+УМИО!P46+ЛПГ!P46+ЛВ!P46+Сайт!P46+Наши!P46+Молод!P46</f>
        <v>0</v>
      </c>
      <c r="Q46" s="12">
        <f>Культ!Q46+Обр!Q46+Соц!Q46+Зам!Q46+ЖКХ!Q46+УМИО!Q46+ЛПГ!Q46+ЛВ!Q46+Сайт!Q46+Наши!Q46+Молод!Q46</f>
        <v>0</v>
      </c>
      <c r="R46" s="12">
        <f>Культ!R46+Обр!R46+Соц!R46+Зам!R46+ЖКХ!R46+УМИО!R46+ЛПГ!R46+ЛВ!R46+Сайт!R46+Наши!R46+Молод!R46</f>
        <v>0</v>
      </c>
      <c r="S46" s="12">
        <f>Культ!S46+Обр!S46+Соц!S46+Зам!S46+ЖКХ!S46+УМИО!S46+ЛПГ!S46+ЛВ!S46+Сайт!S46+Наши!S46+Молод!S46</f>
        <v>0</v>
      </c>
      <c r="T46" s="12">
        <f>Культ!T46+Обр!T46+Соц!T46+Зам!T46+ЖКХ!T46+УМИО!T46+ЛПГ!T46+ЛВ!T46+Сайт!T46+Наши!T46+Молод!T46</f>
        <v>0</v>
      </c>
      <c r="U46" s="12">
        <f>Культ!U46+Обр!U46+Соц!U46+Зам!U46+ЖКХ!U46+УМИО!U46+ЛПГ!U46+ЛВ!U46+Сайт!U46+Наши!U46+Молод!U46</f>
        <v>0</v>
      </c>
      <c r="V46" s="4" t="str">
        <f t="shared" si="0"/>
        <v>Верно</v>
      </c>
    </row>
    <row r="47" spans="2:22" ht="29.25" customHeight="1" thickBot="1" x14ac:dyDescent="0.3">
      <c r="B47" s="153" t="s">
        <v>29</v>
      </c>
      <c r="C47" s="154"/>
      <c r="D47" s="155"/>
      <c r="E47" s="12">
        <f>Культ!E47+Обр!E47+Соц!E47+Зам!E47+ЖКХ!E47+УМИО!E47+ЛПГ!E47+ЛВ!E47+Сайт!E47+Наши!E47+Молод!E47</f>
        <v>0</v>
      </c>
      <c r="F47" s="12">
        <f>Культ!F47+Обр!F47+Соц!F47+Зам!F47+ЖКХ!F47+УМИО!F47+ЛПГ!F47+ЛВ!F47+Сайт!F47+Наши!F47+Молод!F47</f>
        <v>0</v>
      </c>
      <c r="G47" s="12">
        <f>Культ!G47+Обр!G47+Соц!G47+Зам!G47+ЖКХ!G47+УМИО!G47+ЛПГ!G47+ЛВ!G47+Сайт!G47+Наши!G47+Молод!G47</f>
        <v>0</v>
      </c>
      <c r="H47" s="12">
        <f>Культ!H47+Обр!H47+Соц!H47+Зам!H47+ЖКХ!H47+УМИО!H47+ЛПГ!H47+ЛВ!H47+Сайт!H47+Наши!H47+Молод!H47</f>
        <v>0</v>
      </c>
      <c r="I47" s="12">
        <f>Культ!I47+Обр!I47+Соц!I47+Зам!I47+ЖКХ!I47+УМИО!I47+ЛПГ!I47+ЛВ!I47+Сайт!I47+Наши!I47+Молод!I47</f>
        <v>0</v>
      </c>
      <c r="J47" s="12">
        <f>Культ!J47+Обр!J47+Соц!J47+Зам!J47+ЖКХ!J47+УМИО!J47+ЛПГ!J47+ЛВ!J47+Сайт!J47+Наши!J47+Молод!J47</f>
        <v>0</v>
      </c>
      <c r="K47" s="12">
        <f>Культ!K47+Обр!K47+Соц!K47+Зам!K47+ЖКХ!K47+УМИО!K47+ЛПГ!K47+ЛВ!K47+Сайт!K47+Наши!K47+Молод!K47</f>
        <v>0</v>
      </c>
      <c r="L47" s="12">
        <f>Культ!L47+Обр!L47+Соц!L47+Зам!L47+ЖКХ!L47+УМИО!L47+ЛПГ!L47+ЛВ!L47+Сайт!L47+Наши!L47+Молод!L47</f>
        <v>0</v>
      </c>
      <c r="M47" s="12">
        <f>Культ!M47+Обр!M47+Соц!M47+Зам!M47+ЖКХ!M47+УМИО!M47+ЛПГ!M47+ЛВ!M47+Сайт!M47+Наши!M47+Молод!M47</f>
        <v>0</v>
      </c>
      <c r="N47" s="12">
        <f>Культ!N47+Обр!N47+Соц!N47+Зам!N47+ЖКХ!N47+УМИО!N47+ЛПГ!N47+ЛВ!N47+Сайт!N47+Наши!N47+Молод!N47</f>
        <v>0</v>
      </c>
      <c r="O47" s="12">
        <f>Культ!O47+Обр!O47+Соц!O47+Зам!O47+ЖКХ!O47+УМИО!O47+ЛПГ!O47+ЛВ!O47+Сайт!O47+Наши!O47+Молод!O47</f>
        <v>0</v>
      </c>
      <c r="P47" s="12">
        <f>Культ!P47+Обр!P47+Соц!P47+Зам!P47+ЖКХ!P47+УМИО!P47+ЛПГ!P47+ЛВ!P47+Сайт!P47+Наши!P47+Молод!P47</f>
        <v>0</v>
      </c>
      <c r="Q47" s="12">
        <f>Культ!Q47+Обр!Q47+Соц!Q47+Зам!Q47+ЖКХ!Q47+УМИО!Q47+ЛПГ!Q47+ЛВ!Q47+Сайт!Q47+Наши!Q47+Молод!Q47</f>
        <v>0</v>
      </c>
      <c r="R47" s="12">
        <f>Культ!R47+Обр!R47+Соц!R47+Зам!R47+ЖКХ!R47+УМИО!R47+ЛПГ!R47+ЛВ!R47+Сайт!R47+Наши!R47+Молод!R47</f>
        <v>0</v>
      </c>
      <c r="S47" s="12">
        <f>Культ!S47+Обр!S47+Соц!S47+Зам!S47+ЖКХ!S47+УМИО!S47+ЛПГ!S47+ЛВ!S47+Сайт!S47+Наши!S47+Молод!S47</f>
        <v>0</v>
      </c>
      <c r="T47" s="12">
        <f>Культ!T47+Обр!T47+Соц!T47+Зам!T47+ЖКХ!T47+УМИО!T47+ЛПГ!T47+ЛВ!T47+Сайт!T47+Наши!T47+Молод!T47</f>
        <v>0</v>
      </c>
      <c r="U47" s="12">
        <f>Культ!U47+Обр!U47+Соц!U47+Зам!U47+ЖКХ!U47+УМИО!U47+ЛПГ!U47+ЛВ!U47+Сайт!U47+Наши!U47+Молод!U47</f>
        <v>0</v>
      </c>
      <c r="V47" s="4" t="str">
        <f t="shared" si="0"/>
        <v>Верно</v>
      </c>
    </row>
    <row r="48" spans="2:22" ht="28.5" customHeight="1" thickBot="1" x14ac:dyDescent="0.3">
      <c r="B48" s="153" t="s">
        <v>30</v>
      </c>
      <c r="C48" s="154"/>
      <c r="D48" s="155"/>
      <c r="E48" s="12">
        <f>Культ!E48+Обр!E48+Соц!E48+Зам!E48+ЖКХ!E48+УМИО!E48+ЛПГ!E48+ЛВ!E48+Сайт!E48+Наши!E48+Молод!E48</f>
        <v>0</v>
      </c>
      <c r="F48" s="12">
        <f>Культ!F48+Обр!F48+Соц!F48+Зам!F48+ЖКХ!F48+УМИО!F48+ЛПГ!F48+ЛВ!F48+Сайт!F48+Наши!F48+Молод!F48</f>
        <v>0</v>
      </c>
      <c r="G48" s="12">
        <f>Культ!G48+Обр!G48+Соц!G48+Зам!G48+ЖКХ!G48+УМИО!G48+ЛПГ!G48+ЛВ!G48+Сайт!G48+Наши!G48+Молод!G48</f>
        <v>0</v>
      </c>
      <c r="H48" s="12">
        <f>Культ!H48+Обр!H48+Соц!H48+Зам!H48+ЖКХ!H48+УМИО!H48+ЛПГ!H48+ЛВ!H48+Сайт!H48+Наши!H48+Молод!H48</f>
        <v>0</v>
      </c>
      <c r="I48" s="12">
        <f>Культ!I48+Обр!I48+Соц!I48+Зам!I48+ЖКХ!I48+УМИО!I48+ЛПГ!I48+ЛВ!I48+Сайт!I48+Наши!I48+Молод!I48</f>
        <v>0</v>
      </c>
      <c r="J48" s="12">
        <f>Культ!J48+Обр!J48+Соц!J48+Зам!J48+ЖКХ!J48+УМИО!J48+ЛПГ!J48+ЛВ!J48+Сайт!J48+Наши!J48+Молод!J48</f>
        <v>0</v>
      </c>
      <c r="K48" s="12">
        <f>Культ!K48+Обр!K48+Соц!K48+Зам!K48+ЖКХ!K48+УМИО!K48+ЛПГ!K48+ЛВ!K48+Сайт!K48+Наши!K48+Молод!K48</f>
        <v>0</v>
      </c>
      <c r="L48" s="12">
        <f>Культ!L48+Обр!L48+Соц!L48+Зам!L48+ЖКХ!L48+УМИО!L48+ЛПГ!L48+ЛВ!L48+Сайт!L48+Наши!L48+Молод!L48</f>
        <v>0</v>
      </c>
      <c r="M48" s="12">
        <f>Культ!M48+Обр!M48+Соц!M48+Зам!M48+ЖКХ!M48+УМИО!M48+ЛПГ!M48+ЛВ!M48+Сайт!M48+Наши!M48+Молод!M48</f>
        <v>0</v>
      </c>
      <c r="N48" s="12">
        <f>Культ!N48+Обр!N48+Соц!N48+Зам!N48+ЖКХ!N48+УМИО!N48+ЛПГ!N48+ЛВ!N48+Сайт!N48+Наши!N48+Молод!N48</f>
        <v>0</v>
      </c>
      <c r="O48" s="12">
        <f>Культ!O48+Обр!O48+Соц!O48+Зам!O48+ЖКХ!O48+УМИО!O48+ЛПГ!O48+ЛВ!O48+Сайт!O48+Наши!O48+Молод!O48</f>
        <v>0</v>
      </c>
      <c r="P48" s="12">
        <f>Культ!P48+Обр!P48+Соц!P48+Зам!P48+ЖКХ!P48+УМИО!P48+ЛПГ!P48+ЛВ!P48+Сайт!P48+Наши!P48+Молод!P48</f>
        <v>0</v>
      </c>
      <c r="Q48" s="12">
        <f>Культ!Q48+Обр!Q48+Соц!Q48+Зам!Q48+ЖКХ!Q48+УМИО!Q48+ЛПГ!Q48+ЛВ!Q48+Сайт!Q48+Наши!Q48+Молод!Q48</f>
        <v>0</v>
      </c>
      <c r="R48" s="12">
        <f>Культ!R48+Обр!R48+Соц!R48+Зам!R48+ЖКХ!R48+УМИО!R48+ЛПГ!R48+ЛВ!R48+Сайт!R48+Наши!R48+Молод!R48</f>
        <v>0</v>
      </c>
      <c r="S48" s="12">
        <f>Культ!S48+Обр!S48+Соц!S48+Зам!S48+ЖКХ!S48+УМИО!S48+ЛПГ!S48+ЛВ!S48+Сайт!S48+Наши!S48+Молод!S48</f>
        <v>0</v>
      </c>
      <c r="T48" s="12">
        <f>Культ!T48+Обр!T48+Соц!T48+Зам!T48+ЖКХ!T48+УМИО!T48+ЛПГ!T48+ЛВ!T48+Сайт!T48+Наши!T48+Молод!T48</f>
        <v>0</v>
      </c>
      <c r="U48" s="12">
        <f>Культ!U48+Обр!U48+Соц!U48+Зам!U48+ЖКХ!U48+УМИО!U48+ЛПГ!U48+ЛВ!U48+Сайт!U48+Наши!U48+Молод!U48</f>
        <v>0</v>
      </c>
      <c r="V48" s="4" t="str">
        <f t="shared" si="0"/>
        <v>Верно</v>
      </c>
    </row>
    <row r="49" spans="2:24" ht="68.25" customHeight="1" thickBot="1" x14ac:dyDescent="0.3">
      <c r="B49" s="200" t="s">
        <v>31</v>
      </c>
      <c r="C49" s="201"/>
      <c r="D49" s="202"/>
      <c r="E49" s="12">
        <f>Культ!E49+Обр!E49+Соц!E49+Зам!E49+ЖКХ!E49+УМИО!E49+ЛПГ!E49+ЛВ!E49+Сайт!E49+Наши!E49+Молод!E49</f>
        <v>0</v>
      </c>
      <c r="F49" s="12">
        <f>Культ!F49+Обр!F49+Соц!F49+Зам!F49+ЖКХ!F49+УМИО!F49+ЛПГ!F49+ЛВ!F49+Сайт!F49+Наши!F49+Молод!F49</f>
        <v>0</v>
      </c>
      <c r="G49" s="12">
        <f>Культ!G49+Обр!G49+Соц!G49+Зам!G49+ЖКХ!G49+УМИО!G49+ЛПГ!G49+ЛВ!G49+Сайт!G49+Наши!G49+Молод!G49</f>
        <v>0</v>
      </c>
      <c r="H49" s="12">
        <f>Культ!H49+Обр!H49+Соц!H49+Зам!H49+ЖКХ!H49+УМИО!H49+ЛПГ!H49+ЛВ!H49+Сайт!H49+Наши!H49+Молод!H49</f>
        <v>0</v>
      </c>
      <c r="I49" s="12">
        <f>Культ!I49+Обр!I49+Соц!I49+Зам!I49+ЖКХ!I49+УМИО!I49+ЛПГ!I49+ЛВ!I49+Сайт!I49+Наши!I49+Молод!I49</f>
        <v>0</v>
      </c>
      <c r="J49" s="12">
        <f>Культ!J49+Обр!J49+Соц!J49+Зам!J49+ЖКХ!J49+УМИО!J49+ЛПГ!J49+ЛВ!J49+Сайт!J49+Наши!J49+Молод!J49</f>
        <v>0</v>
      </c>
      <c r="K49" s="12">
        <f>Культ!K49+Обр!K49+Соц!K49+Зам!K49+ЖКХ!K49+УМИО!K49+ЛПГ!K49+ЛВ!K49+Сайт!K49+Наши!K49+Молод!K49</f>
        <v>0</v>
      </c>
      <c r="L49" s="12">
        <f>Культ!L49+Обр!L49+Соц!L49+Зам!L49+ЖКХ!L49+УМИО!L49+ЛПГ!L49+ЛВ!L49+Сайт!L49+Наши!L49+Молод!L49</f>
        <v>0</v>
      </c>
      <c r="M49" s="12">
        <f>Культ!M49+Обр!M49+Соц!M49+Зам!M49+ЖКХ!M49+УМИО!M49+ЛПГ!M49+ЛВ!M49+Сайт!M49+Наши!M49+Молод!M49</f>
        <v>0</v>
      </c>
      <c r="N49" s="12">
        <f>Культ!N49+Обр!N49+Соц!N49+Зам!N49+ЖКХ!N49+УМИО!N49+ЛПГ!N49+ЛВ!N49+Сайт!N49+Наши!N49+Молод!N49</f>
        <v>0</v>
      </c>
      <c r="O49" s="12">
        <f>Культ!O49+Обр!O49+Соц!O49+Зам!O49+ЖКХ!O49+УМИО!O49+ЛПГ!O49+ЛВ!O49+Сайт!O49+Наши!O49+Молод!O49</f>
        <v>0</v>
      </c>
      <c r="P49" s="12">
        <f>Культ!P49+Обр!P49+Соц!P49+Зам!P49+ЖКХ!P49+УМИО!P49+ЛПГ!P49+ЛВ!P49+Сайт!P49+Наши!P49+Молод!P49</f>
        <v>0</v>
      </c>
      <c r="Q49" s="12">
        <f>Культ!Q49+Обр!Q49+Соц!Q49+Зам!Q49+ЖКХ!Q49+УМИО!Q49+ЛПГ!Q49+ЛВ!Q49+Сайт!Q49+Наши!Q49+Молод!Q49</f>
        <v>0</v>
      </c>
      <c r="R49" s="12">
        <f>Культ!R49+Обр!R49+Соц!R49+Зам!R49+ЖКХ!R49+УМИО!R49+ЛПГ!R49+ЛВ!R49+Сайт!R49+Наши!R49+Молод!R49</f>
        <v>0</v>
      </c>
      <c r="S49" s="12">
        <f>Культ!S49+Обр!S49+Соц!S49+Зам!S49+ЖКХ!S49+УМИО!S49+ЛПГ!S49+ЛВ!S49+Сайт!S49+Наши!S49+Молод!S49</f>
        <v>0</v>
      </c>
      <c r="T49" s="12">
        <f>Культ!T49+Обр!T49+Соц!T49+Зам!T49+ЖКХ!T49+УМИО!T49+ЛПГ!T49+ЛВ!T49+Сайт!T49+Наши!T49+Молод!T49</f>
        <v>0</v>
      </c>
      <c r="U49" s="12">
        <f>Культ!U49+Обр!U49+Соц!U49+Зам!U49+ЖКХ!U49+УМИО!U49+ЛПГ!U49+ЛВ!U49+Сайт!U49+Наши!U49+Молод!U49</f>
        <v>0</v>
      </c>
      <c r="V49" s="4" t="str">
        <f t="shared" si="0"/>
        <v>Верно</v>
      </c>
      <c r="X49" s="4" t="s">
        <v>47</v>
      </c>
    </row>
    <row r="50" spans="2:24" ht="15.75" thickBot="1" x14ac:dyDescent="0.3">
      <c r="B50" s="197" t="s">
        <v>32</v>
      </c>
      <c r="C50" s="198"/>
      <c r="D50" s="199"/>
      <c r="E50" s="12">
        <f>Культ!E50+Обр!E50+Соц!E50+Зам!E50+ЖКХ!E50+УМИО!E50+ЛПГ!E50+ЛВ!E50+Сайт!E50+Наши!E50+Молод!E50</f>
        <v>882</v>
      </c>
      <c r="F50" s="12">
        <f>Культ!F50+Обр!F50+Соц!F50+Зам!F50+ЖКХ!F50+УМИО!F50+ЛПГ!F50+ЛВ!F50+Сайт!F50+Наши!F50+Молод!F50</f>
        <v>294</v>
      </c>
      <c r="G50" s="12">
        <f>Культ!G50+Обр!G50+Соц!G50+Зам!G50+ЖКХ!G50+УМИО!G50+ЛПГ!G50+ЛВ!G50+Сайт!G50+Наши!G50+Молод!G50</f>
        <v>246</v>
      </c>
      <c r="H50" s="12">
        <f>Культ!H50+Обр!H50+Соц!H50+Зам!H50+ЖКХ!H50+УМИО!H50+ЛПГ!H50+ЛВ!H50+Сайт!H50+Наши!H50+Молод!H50</f>
        <v>306</v>
      </c>
      <c r="I50" s="12">
        <f>Культ!I50+Обр!I50+Соц!I50+Зам!I50+ЖКХ!I50+УМИО!I50+ЛПГ!I50+ЛВ!I50+Сайт!I50+Наши!I50+Молод!I50</f>
        <v>36</v>
      </c>
      <c r="J50" s="12">
        <f>Культ!J50+Обр!J50+Соц!J50+Зам!J50+ЖКХ!J50+УМИО!J50+ЛПГ!J50+ЛВ!J50+Сайт!J50+Наши!J50+Молод!J50</f>
        <v>109</v>
      </c>
      <c r="K50" s="12">
        <f>Культ!K50+Обр!K50+Соц!K50+Зам!K50+ЖКХ!K50+УМИО!K50+ЛПГ!K50+ЛВ!K50+Сайт!K50+Наши!K50+Молод!K50</f>
        <v>22</v>
      </c>
      <c r="L50" s="12">
        <f>Культ!L50+Обр!L50+Соц!L50+Зам!L50+ЖКХ!L50+УМИО!L50+ЛПГ!L50+ЛВ!L50+Сайт!L50+Наши!L50+Молод!L50</f>
        <v>71</v>
      </c>
      <c r="M50" s="12">
        <f>Культ!M50+Обр!M50+Соц!M50+Зам!M50+ЖКХ!M50+УМИО!M50+ЛПГ!M50+ЛВ!M50+Сайт!M50+Наши!M50+Молод!M50</f>
        <v>585</v>
      </c>
      <c r="N50" s="12">
        <f>Культ!N50+Обр!N50+Соц!N50+Зам!N50+ЖКХ!N50+УМИО!N50+ЛПГ!N50+ЛВ!N50+Сайт!N50+Наши!N50+Молод!N50</f>
        <v>43</v>
      </c>
      <c r="O50" s="12">
        <f>Культ!O50+Обр!O50+Соц!O50+Зам!O50+ЖКХ!O50+УМИО!O50+ЛПГ!O50+ЛВ!O50+Сайт!O50+Наши!O50+Молод!O50</f>
        <v>52</v>
      </c>
      <c r="P50" s="12">
        <f>Культ!P50+Обр!P50+Соц!P50+Зам!P50+ЖКХ!P50+УМИО!P50+ЛПГ!P50+ЛВ!P50+Сайт!P50+Наши!P50+Молод!P50</f>
        <v>3</v>
      </c>
      <c r="Q50" s="12">
        <f>Культ!Q50+Обр!Q50+Соц!Q50+Зам!Q50+ЖКХ!Q50+УМИО!Q50+ЛПГ!Q50+ЛВ!Q50+Сайт!Q50+Наши!Q50+Молод!Q50</f>
        <v>0</v>
      </c>
      <c r="R50" s="12">
        <f>Культ!R50+Обр!R50+Соц!R50+Зам!R50+ЖКХ!R50+УМИО!R50+ЛПГ!R50+ЛВ!R50+Сайт!R50+Наши!R50+Молод!R50</f>
        <v>0</v>
      </c>
      <c r="S50" s="12">
        <f>Культ!S50+Обр!S50+Соц!S50+Зам!S50+ЖКХ!S50+УМИО!S50+ЛПГ!S50+ЛВ!S50+Сайт!S50+Наши!S50+Молод!S50</f>
        <v>0</v>
      </c>
      <c r="T50" s="12">
        <f>Культ!T50+Обр!T50+Соц!T50+Зам!T50+ЖКХ!T50+УМИО!T50+ЛПГ!T50+ЛВ!T50+Сайт!T50+Наши!T50+Молод!T50</f>
        <v>0</v>
      </c>
      <c r="U50" s="12">
        <f>Культ!U50+Обр!U50+Соц!U50+Зам!U50+ЖКХ!U50+УМИО!U50+ЛПГ!U50+ЛВ!U50+Сайт!U50+Наши!U50+Молод!U50</f>
        <v>76</v>
      </c>
      <c r="V50" s="4" t="str">
        <f t="shared" si="0"/>
        <v>Верно</v>
      </c>
    </row>
    <row r="51" spans="2:24" ht="56.25" customHeight="1" thickBot="1" x14ac:dyDescent="0.3">
      <c r="B51" s="203" t="s">
        <v>85</v>
      </c>
      <c r="C51" s="204"/>
      <c r="D51" s="205"/>
      <c r="E51" s="12">
        <f>Культ!E51+Обр!E51+Соц!E51+Зам!E51+ЖКХ!E51+УМИО!E51+ЛПГ!E51+ЛВ!E51+Сайт!E51+Наши!E51+Молод!E51</f>
        <v>136</v>
      </c>
      <c r="F51" s="12">
        <f>Культ!F51+Обр!F51+Соц!F51+Зам!F51+ЖКХ!F51+УМИО!F51+ЛПГ!F51+ЛВ!F51+Сайт!F51+Наши!F51+Молод!F51</f>
        <v>99</v>
      </c>
      <c r="G51" s="12">
        <f>Культ!G51+Обр!G51+Соц!G51+Зам!G51+ЖКХ!G51+УМИО!G51+ЛПГ!G51+ЛВ!G51+Сайт!G51+Наши!G51+Молод!G51</f>
        <v>13</v>
      </c>
      <c r="H51" s="12">
        <f>Культ!H51+Обр!H51+Соц!H51+Зам!H51+ЖКХ!H51+УМИО!H51+ЛПГ!H51+ЛВ!H51+Сайт!H51+Наши!H51+Молод!H51</f>
        <v>11</v>
      </c>
      <c r="I51" s="12">
        <f>Культ!I51+Обр!I51+Соц!I51+Зам!I51+ЖКХ!I51+УМИО!I51+ЛПГ!I51+ЛВ!I51+Сайт!I51+Наши!I51+Молод!I51</f>
        <v>13</v>
      </c>
      <c r="J51" s="12">
        <f>Культ!J51+Обр!J51+Соц!J51+Зам!J51+ЖКХ!J51+УМИО!J51+ЛПГ!J51+ЛВ!J51+Сайт!J51+Наши!J51+Молод!J51</f>
        <v>18</v>
      </c>
      <c r="K51" s="12">
        <f>Культ!K51+Обр!K51+Соц!K51+Зам!K51+ЖКХ!K51+УМИО!K51+ЛПГ!K51+ЛВ!K51+Сайт!K51+Наши!K51+Молод!K51</f>
        <v>0</v>
      </c>
      <c r="L51" s="12">
        <f>Культ!L51+Обр!L51+Соц!L51+Зам!L51+ЖКХ!L51+УМИО!L51+ЛПГ!L51+ЛВ!L51+Сайт!L51+Наши!L51+Молод!L51</f>
        <v>3</v>
      </c>
      <c r="M51" s="12">
        <f>Культ!M51+Обр!M51+Соц!M51+Зам!M51+ЖКХ!M51+УМИО!M51+ЛПГ!M51+ЛВ!M51+Сайт!M51+Наши!M51+Молод!M51</f>
        <v>92</v>
      </c>
      <c r="N51" s="12">
        <f>Культ!N51+Обр!N51+Соц!N51+Зам!N51+ЖКХ!N51+УМИО!N51+ЛПГ!N51+ЛВ!N51+Сайт!N51+Наши!N51+Молод!N51</f>
        <v>3</v>
      </c>
      <c r="O51" s="12">
        <f>Культ!O51+Обр!O51+Соц!O51+Зам!O51+ЖКХ!O51+УМИО!O51+ЛПГ!O51+ЛВ!O51+Сайт!O51+Наши!O51+Молод!O51</f>
        <v>20</v>
      </c>
      <c r="P51" s="12">
        <f>Культ!P51+Обр!P51+Соц!P51+Зам!P51+ЖКХ!P51+УМИО!P51+ЛПГ!P51+ЛВ!P51+Сайт!P51+Наши!P51+Молод!P51</f>
        <v>0</v>
      </c>
      <c r="Q51" s="12">
        <f>Культ!Q51+Обр!Q51+Соц!Q51+Зам!Q51+ЖКХ!Q51+УМИО!Q51+ЛПГ!Q51+ЛВ!Q51+Сайт!Q51+Наши!Q51+Молод!Q51</f>
        <v>0</v>
      </c>
      <c r="R51" s="12">
        <f>Культ!R51+Обр!R51+Соц!R51+Зам!R51+ЖКХ!R51+УМИО!R51+ЛПГ!R51+ЛВ!R51+Сайт!R51+Наши!R51+Молод!R51</f>
        <v>0</v>
      </c>
      <c r="S51" s="12">
        <f>Культ!S51+Обр!S51+Соц!S51+Зам!S51+ЖКХ!S51+УМИО!S51+ЛПГ!S51+ЛВ!S51+Сайт!S51+Наши!S51+Молод!S51</f>
        <v>0</v>
      </c>
      <c r="T51" s="12">
        <f>Культ!T51+Обр!T51+Соц!T51+Зам!T51+ЖКХ!T51+УМИО!T51+ЛПГ!T51+ЛВ!T51+Сайт!T51+Наши!T51+Молод!T51</f>
        <v>0</v>
      </c>
      <c r="U51" s="12">
        <f>Культ!U51+Обр!U51+Соц!U51+Зам!U51+ЖКХ!U51+УМИО!U51+ЛПГ!U51+ЛВ!U51+Сайт!U51+Наши!U51+Молод!U51</f>
        <v>0</v>
      </c>
      <c r="V51" s="4" t="str">
        <f t="shared" si="0"/>
        <v>Верно</v>
      </c>
    </row>
    <row r="52" spans="2:24" ht="18.75" customHeight="1" thickBot="1" x14ac:dyDescent="0.3">
      <c r="B52" s="197" t="s">
        <v>33</v>
      </c>
      <c r="C52" s="198"/>
      <c r="D52" s="199"/>
      <c r="E52" s="12">
        <f>Культ!E52+Обр!E52+Соц!E52+Зам!E52+ЖКХ!E52+УМИО!E52+ЛПГ!E52+ЛВ!E52+Сайт!E52+Наши!E52+Молод!E52</f>
        <v>1018</v>
      </c>
      <c r="F52" s="12">
        <f>Культ!F52+Обр!F52+Соц!F52+Зам!F52+ЖКХ!F52+УМИО!F52+ЛПГ!F52+ЛВ!F52+Сайт!F52+Наши!F52+Молод!F52</f>
        <v>393</v>
      </c>
      <c r="G52" s="12">
        <f>Культ!G52+Обр!G52+Соц!G52+Зам!G52+ЖКХ!G52+УМИО!G52+ЛПГ!G52+ЛВ!G52+Сайт!G52+Наши!G52+Молод!G52</f>
        <v>259</v>
      </c>
      <c r="H52" s="12">
        <f>Культ!H52+Обр!H52+Соц!H52+Зам!H52+ЖКХ!H52+УМИО!H52+ЛПГ!H52+ЛВ!H52+Сайт!H52+Наши!H52+Молод!H52</f>
        <v>317</v>
      </c>
      <c r="I52" s="12">
        <f>Культ!I52+Обр!I52+Соц!I52+Зам!I52+ЖКХ!I52+УМИО!I52+ЛПГ!I52+ЛВ!I52+Сайт!I52+Наши!I52+Молод!I52</f>
        <v>49</v>
      </c>
      <c r="J52" s="12">
        <f>Культ!J52+Обр!J52+Соц!J52+Зам!J52+ЖКХ!J52+УМИО!J52+ЛПГ!J52+ЛВ!J52+Сайт!J52+Наши!J52+Молод!J52</f>
        <v>127</v>
      </c>
      <c r="K52" s="12">
        <f>Культ!K52+Обр!K52+Соц!K52+Зам!K52+ЖКХ!K52+УМИО!K52+ЛПГ!K52+ЛВ!K52+Сайт!K52+Наши!K52+Молод!K52</f>
        <v>22</v>
      </c>
      <c r="L52" s="12">
        <f>Культ!L52+Обр!L52+Соц!L52+Зам!L52+ЖКХ!L52+УМИО!L52+ЛПГ!L52+ЛВ!L52+Сайт!L52+Наши!L52+Молод!L52</f>
        <v>74</v>
      </c>
      <c r="M52" s="12">
        <f>Культ!M52+Обр!M52+Соц!M52+Зам!M52+ЖКХ!M52+УМИО!M52+ЛПГ!M52+ЛВ!M52+Сайт!M52+Наши!M52+Молод!M52</f>
        <v>677</v>
      </c>
      <c r="N52" s="12">
        <f>Культ!N52+Обр!N52+Соц!N52+Зам!N52+ЖКХ!N52+УМИО!N52+ЛПГ!N52+ЛВ!N52+Сайт!N52+Наши!N52+Молод!N52</f>
        <v>46</v>
      </c>
      <c r="O52" s="12">
        <f>Культ!O52+Обр!O52+Соц!O52+Зам!O52+ЖКХ!O52+УМИО!O52+ЛПГ!O52+ЛВ!O52+Сайт!O52+Наши!O52+Молод!O52</f>
        <v>72</v>
      </c>
      <c r="P52" s="12">
        <f>Культ!P52+Обр!P52+Соц!P52+Зам!P52+ЖКХ!P52+УМИО!P52+ЛПГ!P52+ЛВ!P52+Сайт!P52+Наши!P52+Молод!P52</f>
        <v>3</v>
      </c>
      <c r="Q52" s="12">
        <f>Культ!Q52+Обр!Q52+Соц!Q52+Зам!Q52+ЖКХ!Q52+УМИО!Q52+ЛПГ!Q52+ЛВ!Q52+Сайт!Q52+Наши!Q52+Молод!Q52</f>
        <v>0</v>
      </c>
      <c r="R52" s="12">
        <f>Культ!R52+Обр!R52+Соц!R52+Зам!R52+ЖКХ!R52+УМИО!R52+ЛПГ!R52+ЛВ!R52+Сайт!R52+Наши!R52+Молод!R52</f>
        <v>0</v>
      </c>
      <c r="S52" s="12">
        <f>Культ!S52+Обр!S52+Соц!S52+Зам!S52+ЖКХ!S52+УМИО!S52+ЛПГ!S52+ЛВ!S52+Сайт!S52+Наши!S52+Молод!S52</f>
        <v>0</v>
      </c>
      <c r="T52" s="12">
        <f>Культ!T52+Обр!T52+Соц!T52+Зам!T52+ЖКХ!T52+УМИО!T52+ЛПГ!T52+ЛВ!T52+Сайт!T52+Наши!T52+Молод!T52</f>
        <v>0</v>
      </c>
      <c r="U52" s="12">
        <f>Культ!U52+Обр!U52+Соц!U52+Зам!U52+ЖКХ!U52+УМИО!U52+ЛПГ!U52+ЛВ!U52+Сайт!U52+Наши!U52+Молод!U52</f>
        <v>76</v>
      </c>
    </row>
    <row r="59" spans="2:24" ht="23.25" customHeight="1" thickBot="1" x14ac:dyDescent="0.3">
      <c r="L59" s="30"/>
      <c r="M59" s="30"/>
      <c r="N59" s="30"/>
      <c r="O59" s="30"/>
      <c r="P59" s="30"/>
      <c r="Q59" s="30"/>
      <c r="R59" s="30"/>
      <c r="S59" s="30"/>
      <c r="T59" s="30"/>
      <c r="U59" s="30"/>
    </row>
    <row r="60" spans="2:24" ht="51.75" customHeight="1" x14ac:dyDescent="0.25">
      <c r="B60" s="159" t="s">
        <v>60</v>
      </c>
      <c r="C60" s="161"/>
      <c r="D60" s="159" t="s">
        <v>62</v>
      </c>
      <c r="E60" s="160"/>
      <c r="F60" s="161"/>
      <c r="G60" s="159" t="s">
        <v>86</v>
      </c>
      <c r="H60" s="161"/>
      <c r="I60" s="159" t="s">
        <v>87</v>
      </c>
      <c r="J60" s="161"/>
      <c r="K60" s="159" t="s">
        <v>88</v>
      </c>
      <c r="L60" s="161"/>
      <c r="M60" s="159" t="s">
        <v>89</v>
      </c>
      <c r="N60" s="161"/>
      <c r="O60" s="159" t="s">
        <v>66</v>
      </c>
      <c r="P60" s="160"/>
      <c r="Q60" s="160"/>
      <c r="R60" s="161"/>
      <c r="S60" s="210" t="s">
        <v>67</v>
      </c>
      <c r="T60" s="213" t="s">
        <v>34</v>
      </c>
      <c r="U60" s="72"/>
    </row>
    <row r="61" spans="2:24" ht="86.25" customHeight="1" x14ac:dyDescent="0.25">
      <c r="B61" s="206"/>
      <c r="C61" s="165"/>
      <c r="D61" s="172" t="s">
        <v>63</v>
      </c>
      <c r="E61" s="174" t="s">
        <v>64</v>
      </c>
      <c r="F61" s="186" t="s">
        <v>65</v>
      </c>
      <c r="G61" s="206"/>
      <c r="H61" s="165"/>
      <c r="I61" s="206"/>
      <c r="J61" s="165"/>
      <c r="K61" s="206"/>
      <c r="L61" s="165"/>
      <c r="M61" s="206"/>
      <c r="N61" s="165"/>
      <c r="O61" s="172" t="s">
        <v>0</v>
      </c>
      <c r="P61" s="164" t="s">
        <v>54</v>
      </c>
      <c r="Q61" s="164"/>
      <c r="R61" s="165"/>
      <c r="S61" s="211"/>
      <c r="T61" s="214"/>
      <c r="U61" s="72"/>
    </row>
    <row r="62" spans="2:24" ht="96" customHeight="1" thickBot="1" x14ac:dyDescent="0.3">
      <c r="B62" s="207"/>
      <c r="C62" s="208"/>
      <c r="D62" s="173"/>
      <c r="E62" s="175"/>
      <c r="F62" s="187"/>
      <c r="G62" s="73" t="s">
        <v>0</v>
      </c>
      <c r="H62" s="64" t="s">
        <v>61</v>
      </c>
      <c r="I62" s="73" t="s">
        <v>0</v>
      </c>
      <c r="J62" s="64" t="s">
        <v>46</v>
      </c>
      <c r="K62" s="73" t="s">
        <v>0</v>
      </c>
      <c r="L62" s="64" t="s">
        <v>46</v>
      </c>
      <c r="M62" s="73" t="s">
        <v>0</v>
      </c>
      <c r="N62" s="64" t="s">
        <v>46</v>
      </c>
      <c r="O62" s="173"/>
      <c r="P62" s="63" t="s">
        <v>49</v>
      </c>
      <c r="Q62" s="63" t="s">
        <v>50</v>
      </c>
      <c r="R62" s="64" t="s">
        <v>51</v>
      </c>
      <c r="S62" s="212"/>
      <c r="T62" s="215"/>
      <c r="U62" s="72"/>
    </row>
    <row r="63" spans="2:24" s="74" customFormat="1" ht="11.25" customHeight="1" thickBot="1" x14ac:dyDescent="0.3">
      <c r="B63" s="216">
        <v>1</v>
      </c>
      <c r="C63" s="217"/>
      <c r="D63" s="75">
        <v>2</v>
      </c>
      <c r="E63" s="76">
        <v>3</v>
      </c>
      <c r="F63" s="77">
        <v>4</v>
      </c>
      <c r="G63" s="75">
        <v>5</v>
      </c>
      <c r="H63" s="77">
        <v>6</v>
      </c>
      <c r="I63" s="75">
        <v>7</v>
      </c>
      <c r="J63" s="77">
        <v>8</v>
      </c>
      <c r="K63" s="75">
        <v>9</v>
      </c>
      <c r="L63" s="77">
        <v>10</v>
      </c>
      <c r="M63" s="75">
        <v>11</v>
      </c>
      <c r="N63" s="77">
        <v>12</v>
      </c>
      <c r="O63" s="75">
        <v>13</v>
      </c>
      <c r="P63" s="76">
        <v>14</v>
      </c>
      <c r="Q63" s="76">
        <v>15</v>
      </c>
      <c r="R63" s="77">
        <v>16</v>
      </c>
      <c r="S63" s="78">
        <v>17</v>
      </c>
      <c r="T63" s="79">
        <v>18</v>
      </c>
      <c r="U63" s="80"/>
    </row>
    <row r="64" spans="2:24" ht="25.5" customHeight="1" thickBot="1" x14ac:dyDescent="0.3">
      <c r="B64" s="218"/>
      <c r="C64" s="219"/>
      <c r="D64" s="50"/>
      <c r="E64" s="49"/>
      <c r="F64" s="51"/>
      <c r="G64" s="50"/>
      <c r="H64" s="51"/>
      <c r="I64" s="50">
        <v>229</v>
      </c>
      <c r="J64" s="51">
        <v>156</v>
      </c>
      <c r="K64" s="50">
        <v>21</v>
      </c>
      <c r="L64" s="51"/>
      <c r="M64" s="50"/>
      <c r="N64" s="51"/>
      <c r="O64" s="81">
        <f>SUM(P64:R64)</f>
        <v>0</v>
      </c>
      <c r="P64" s="49"/>
      <c r="Q64" s="49"/>
      <c r="R64" s="51"/>
      <c r="S64" s="52"/>
      <c r="T64" s="53"/>
      <c r="U64" s="48"/>
    </row>
    <row r="65" spans="2:21" ht="25.5" customHeight="1" x14ac:dyDescent="0.25">
      <c r="B65" s="83"/>
      <c r="C65" s="83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5"/>
      <c r="P65" s="84"/>
      <c r="Q65" s="84"/>
      <c r="R65" s="84"/>
      <c r="S65" s="84"/>
      <c r="T65" s="86"/>
      <c r="U65" s="48"/>
    </row>
    <row r="66" spans="2:21" x14ac:dyDescent="0.25">
      <c r="D66" s="140"/>
      <c r="E66" s="140"/>
      <c r="F66" s="140"/>
    </row>
    <row r="68" spans="2:21" x14ac:dyDescent="0.25">
      <c r="C68" s="209" t="s">
        <v>53</v>
      </c>
      <c r="D68" s="209"/>
      <c r="E68" s="209"/>
    </row>
    <row r="69" spans="2:21" x14ac:dyDescent="0.25">
      <c r="B69" s="220" t="s">
        <v>83</v>
      </c>
      <c r="C69" s="220"/>
      <c r="D69" s="220"/>
      <c r="E69" s="220"/>
      <c r="F69" s="220"/>
      <c r="G69" s="82"/>
      <c r="K69" s="221"/>
      <c r="L69" s="221"/>
      <c r="M69" s="221"/>
      <c r="N69" s="8"/>
      <c r="O69" s="209" t="s">
        <v>40</v>
      </c>
      <c r="P69" s="209"/>
      <c r="Q69" s="209"/>
      <c r="R69" s="209"/>
      <c r="S69" s="55"/>
      <c r="T69" s="55"/>
      <c r="U69" s="55"/>
    </row>
    <row r="70" spans="2:21" x14ac:dyDescent="0.25">
      <c r="K70" s="152" t="s">
        <v>48</v>
      </c>
      <c r="L70" s="152"/>
      <c r="M70" s="152"/>
    </row>
    <row r="71" spans="2:21" ht="22.5" customHeight="1" x14ac:dyDescent="0.25">
      <c r="K71" s="54"/>
      <c r="L71" s="54"/>
      <c r="M71" s="54"/>
    </row>
    <row r="72" spans="2:21" ht="44.25" customHeight="1" x14ac:dyDescent="0.25">
      <c r="B72" s="5" t="s">
        <v>42</v>
      </c>
      <c r="D72" s="5"/>
    </row>
    <row r="73" spans="2:21" x14ac:dyDescent="0.25">
      <c r="B73" s="5" t="s">
        <v>41</v>
      </c>
      <c r="D73" s="5"/>
    </row>
    <row r="74" spans="2:21" ht="55.5" customHeight="1" x14ac:dyDescent="0.25"/>
    <row r="75" spans="2:21" ht="15" customHeight="1" x14ac:dyDescent="0.25"/>
    <row r="76" spans="2:21" ht="128.25" customHeight="1" x14ac:dyDescent="0.25"/>
    <row r="78" spans="2:21" ht="15.7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27.75" customHeight="1" x14ac:dyDescent="0.25"/>
    <row r="88" ht="15" customHeight="1" x14ac:dyDescent="0.25"/>
    <row r="89" ht="15" customHeight="1" x14ac:dyDescent="0.25"/>
    <row r="90" ht="26.25" customHeight="1" x14ac:dyDescent="0.25"/>
    <row r="91" ht="15" customHeight="1" x14ac:dyDescent="0.25"/>
    <row r="92" ht="16.5" customHeight="1" x14ac:dyDescent="0.25"/>
    <row r="93" ht="15" customHeight="1" x14ac:dyDescent="0.25"/>
    <row r="94" ht="29.25" customHeight="1" x14ac:dyDescent="0.25"/>
    <row r="96" ht="29.25" customHeight="1" x14ac:dyDescent="0.25"/>
    <row r="97" ht="30.75" customHeight="1" x14ac:dyDescent="0.25"/>
    <row r="98" ht="16.5" customHeight="1" x14ac:dyDescent="0.25"/>
    <row r="99" ht="30" customHeight="1" x14ac:dyDescent="0.25"/>
    <row r="100" ht="28.5" customHeight="1" x14ac:dyDescent="0.25"/>
    <row r="101" ht="72.75" customHeight="1" x14ac:dyDescent="0.25"/>
    <row r="103" ht="69" customHeight="1" x14ac:dyDescent="0.25"/>
    <row r="109" ht="72.75" customHeight="1" x14ac:dyDescent="0.25"/>
    <row r="110" ht="66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.75" customHeight="1" x14ac:dyDescent="0.25"/>
    <row r="121" ht="15" customHeight="1" x14ac:dyDescent="0.25"/>
    <row r="122" ht="15" customHeight="1" x14ac:dyDescent="0.25"/>
    <row r="123" ht="15.75" customHeight="1" x14ac:dyDescent="0.25"/>
    <row r="124" ht="15.75" customHeight="1" x14ac:dyDescent="0.25"/>
    <row r="125" ht="15.75" customHeight="1" x14ac:dyDescent="0.25"/>
  </sheetData>
  <sheetProtection formatCells="0" formatColumns="0" formatRows="0" insertColumns="0" insertRows="0" insertHyperlinks="0" deleteColumns="0" deleteRows="0" sort="0" autoFilter="0" pivotTables="0"/>
  <mergeCells count="82">
    <mergeCell ref="O69:R69"/>
    <mergeCell ref="K70:M70"/>
    <mergeCell ref="B69:F69"/>
    <mergeCell ref="K69:M69"/>
    <mergeCell ref="Q19:S19"/>
    <mergeCell ref="R22:U22"/>
    <mergeCell ref="F23:I23"/>
    <mergeCell ref="F61:F62"/>
    <mergeCell ref="U23:U24"/>
    <mergeCell ref="T23:T24"/>
    <mergeCell ref="M23:M24"/>
    <mergeCell ref="N23:N24"/>
    <mergeCell ref="K22:N22"/>
    <mergeCell ref="R23:R24"/>
    <mergeCell ref="S23:S24"/>
    <mergeCell ref="E22:I22"/>
    <mergeCell ref="D61:D62"/>
    <mergeCell ref="B27:D27"/>
    <mergeCell ref="J22:J24"/>
    <mergeCell ref="B49:D49"/>
    <mergeCell ref="T60:T62"/>
    <mergeCell ref="I60:J61"/>
    <mergeCell ref="K60:L61"/>
    <mergeCell ref="M60:N61"/>
    <mergeCell ref="O61:O62"/>
    <mergeCell ref="O60:R60"/>
    <mergeCell ref="P61:R61"/>
    <mergeCell ref="S60:S62"/>
    <mergeCell ref="E23:E24"/>
    <mergeCell ref="B26:U26"/>
    <mergeCell ref="B29:D29"/>
    <mergeCell ref="B38:D38"/>
    <mergeCell ref="C68:E68"/>
    <mergeCell ref="B19:D19"/>
    <mergeCell ref="G19:I19"/>
    <mergeCell ref="L19:N19"/>
    <mergeCell ref="G60:H61"/>
    <mergeCell ref="B52:D52"/>
    <mergeCell ref="B51:D51"/>
    <mergeCell ref="E61:E62"/>
    <mergeCell ref="B60:C62"/>
    <mergeCell ref="B63:C63"/>
    <mergeCell ref="B64:C64"/>
    <mergeCell ref="D60:F60"/>
    <mergeCell ref="B50:D50"/>
    <mergeCell ref="B40:D40"/>
    <mergeCell ref="B39:D39"/>
    <mergeCell ref="B41:D41"/>
    <mergeCell ref="B43:D43"/>
    <mergeCell ref="B42:D42"/>
    <mergeCell ref="B28:D28"/>
    <mergeCell ref="B30:D30"/>
    <mergeCell ref="R1:U1"/>
    <mergeCell ref="Q3:U3"/>
    <mergeCell ref="R2:U2"/>
    <mergeCell ref="R4:U4"/>
    <mergeCell ref="P22:P24"/>
    <mergeCell ref="B9:U9"/>
    <mergeCell ref="B10:U10"/>
    <mergeCell ref="P11:R11"/>
    <mergeCell ref="P12:R12"/>
    <mergeCell ref="H11:N11"/>
    <mergeCell ref="B11:G11"/>
    <mergeCell ref="H12:N12"/>
    <mergeCell ref="B48:D48"/>
    <mergeCell ref="B47:D47"/>
    <mergeCell ref="B46:D46"/>
    <mergeCell ref="B45:D45"/>
    <mergeCell ref="B44:D44"/>
    <mergeCell ref="Q22:Q24"/>
    <mergeCell ref="B37:D37"/>
    <mergeCell ref="B36:D36"/>
    <mergeCell ref="B35:D35"/>
    <mergeCell ref="B34:D34"/>
    <mergeCell ref="B33:D33"/>
    <mergeCell ref="B32:D32"/>
    <mergeCell ref="B31:D31"/>
    <mergeCell ref="B25:D25"/>
    <mergeCell ref="B22:D24"/>
    <mergeCell ref="K23:K24"/>
    <mergeCell ref="O22:O24"/>
    <mergeCell ref="L23:L24"/>
  </mergeCells>
  <conditionalFormatting sqref="V1:V1048576">
    <cfRule type="containsText" dxfId="18" priority="2" operator="containsText" text="Ошибка">
      <formula>NOT(ISERROR(SEARCH("Ошибка",V1)))</formula>
    </cfRule>
  </conditionalFormatting>
  <conditionalFormatting sqref="E27:U52">
    <cfRule type="cellIs" dxfId="17" priority="1" operator="greaterThan">
      <formula>0</formula>
    </cfRule>
  </conditionalFormatting>
  <pageMargins left="0.19685039370078741" right="0.19685039370078741" top="0.19685039370078741" bottom="0.19685039370078741" header="0.11811023622047245" footer="0.11811023622047245"/>
  <pageSetup paperSize="8" scale="62" fitToHeight="0" orientation="portrait" r:id="rId1"/>
  <ignoredErrors>
    <ignoredError sqref="O64 T19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Y125"/>
  <sheetViews>
    <sheetView topLeftCell="A26" zoomScale="85" zoomScaleNormal="85" workbookViewId="0">
      <selection activeCell="O19" sqref="O19"/>
    </sheetView>
  </sheetViews>
  <sheetFormatPr defaultRowHeight="15" x14ac:dyDescent="0.25"/>
  <cols>
    <col min="1" max="1" width="3.5703125" style="4" customWidth="1"/>
    <col min="2" max="2" width="8.7109375" style="4" customWidth="1"/>
    <col min="3" max="3" width="9.140625" style="4" customWidth="1"/>
    <col min="4" max="4" width="13" style="4" customWidth="1"/>
    <col min="5" max="6" width="9.140625" style="4"/>
    <col min="7" max="8" width="9.85546875" style="4" customWidth="1"/>
    <col min="9" max="9" width="7.28515625" style="4" customWidth="1"/>
    <col min="10" max="10" width="11.140625" style="4" customWidth="1"/>
    <col min="11" max="11" width="12" style="4" customWidth="1"/>
    <col min="12" max="12" width="9.5703125" style="4" customWidth="1"/>
    <col min="13" max="13" width="11.5703125" style="4" customWidth="1"/>
    <col min="14" max="14" width="12.140625" style="4" customWidth="1"/>
    <col min="15" max="15" width="9.7109375" style="4" customWidth="1"/>
    <col min="16" max="16" width="13.7109375" style="4" customWidth="1"/>
    <col min="17" max="17" width="11.28515625" style="4" customWidth="1"/>
    <col min="18" max="20" width="9.140625" style="4"/>
    <col min="21" max="21" width="10.42578125" style="4" customWidth="1"/>
    <col min="22" max="22" width="10.140625" style="4" customWidth="1"/>
    <col min="23" max="23" width="2" style="4" customWidth="1"/>
    <col min="24" max="16384" width="9.140625" style="4"/>
  </cols>
  <sheetData>
    <row r="1" spans="2:24" ht="15.75" x14ac:dyDescent="0.25">
      <c r="Q1" s="57"/>
      <c r="R1" s="146" t="s">
        <v>35</v>
      </c>
      <c r="S1" s="146"/>
      <c r="T1" s="146"/>
      <c r="U1" s="146"/>
    </row>
    <row r="2" spans="2:24" ht="15.75" x14ac:dyDescent="0.25">
      <c r="Q2" s="57"/>
      <c r="R2" s="146" t="s">
        <v>36</v>
      </c>
      <c r="S2" s="146"/>
      <c r="T2" s="146"/>
      <c r="U2" s="146"/>
    </row>
    <row r="3" spans="2:24" ht="15.75" x14ac:dyDescent="0.25">
      <c r="Q3" s="146" t="s">
        <v>37</v>
      </c>
      <c r="R3" s="146"/>
      <c r="S3" s="146"/>
      <c r="T3" s="146"/>
      <c r="U3" s="146"/>
    </row>
    <row r="4" spans="2:24" ht="16.5" customHeight="1" x14ac:dyDescent="0.25">
      <c r="Q4" s="57"/>
      <c r="R4" s="147" t="s">
        <v>38</v>
      </c>
      <c r="S4" s="147"/>
      <c r="T4" s="147"/>
      <c r="U4" s="147"/>
    </row>
    <row r="5" spans="2:24" ht="9" customHeight="1" x14ac:dyDescent="0.25"/>
    <row r="6" spans="2:24" ht="9" customHeight="1" x14ac:dyDescent="0.25"/>
    <row r="7" spans="2:24" ht="9" customHeight="1" x14ac:dyDescent="0.25"/>
    <row r="8" spans="2:24" ht="9" customHeight="1" x14ac:dyDescent="0.25"/>
    <row r="9" spans="2:24" ht="18" customHeight="1" x14ac:dyDescent="0.25">
      <c r="B9" s="148" t="s">
        <v>39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4" t="s">
        <v>47</v>
      </c>
    </row>
    <row r="10" spans="2:24" x14ac:dyDescent="0.25">
      <c r="B10" s="148" t="s">
        <v>71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</row>
    <row r="11" spans="2:24" ht="19.5" customHeight="1" x14ac:dyDescent="0.25">
      <c r="B11" s="149" t="s">
        <v>72</v>
      </c>
      <c r="C11" s="149"/>
      <c r="D11" s="149"/>
      <c r="E11" s="149"/>
      <c r="F11" s="149"/>
      <c r="G11" s="149"/>
      <c r="H11" s="150"/>
      <c r="I11" s="150"/>
      <c r="J11" s="150"/>
      <c r="K11" s="150"/>
      <c r="L11" s="150"/>
      <c r="M11" s="150"/>
      <c r="N11" s="150"/>
      <c r="O11" s="91" t="s">
        <v>44</v>
      </c>
      <c r="P11" s="150"/>
      <c r="Q11" s="150"/>
      <c r="R11" s="150"/>
      <c r="S11" s="47"/>
      <c r="T11" s="47"/>
      <c r="U11" s="9"/>
    </row>
    <row r="12" spans="2:24" ht="27.75" customHeight="1" x14ac:dyDescent="0.25">
      <c r="E12" s="58"/>
      <c r="F12" s="58"/>
      <c r="G12" s="58"/>
      <c r="H12" s="151" t="s">
        <v>78</v>
      </c>
      <c r="I12" s="151"/>
      <c r="J12" s="151"/>
      <c r="K12" s="151"/>
      <c r="L12" s="151"/>
      <c r="M12" s="151"/>
      <c r="N12" s="151"/>
      <c r="O12" s="54"/>
      <c r="P12" s="152" t="s">
        <v>68</v>
      </c>
      <c r="Q12" s="152"/>
      <c r="R12" s="152"/>
      <c r="S12" s="59"/>
      <c r="T12" s="59"/>
      <c r="U12" s="60"/>
      <c r="V12" s="30"/>
      <c r="W12" s="30"/>
      <c r="X12" s="30"/>
    </row>
    <row r="13" spans="2:24" ht="9.75" hidden="1" customHeight="1" thickBot="1" x14ac:dyDescent="0.3">
      <c r="I13" s="54"/>
      <c r="J13" s="54"/>
      <c r="K13" s="54"/>
      <c r="L13" s="54"/>
      <c r="M13" s="54"/>
      <c r="N13" s="54"/>
      <c r="O13" s="54"/>
      <c r="P13" s="54"/>
      <c r="Q13" s="54"/>
      <c r="S13" s="61"/>
      <c r="T13" s="61"/>
      <c r="U13" s="61"/>
      <c r="V13" s="30"/>
      <c r="W13" s="30"/>
      <c r="X13" s="30"/>
    </row>
    <row r="14" spans="2:24" ht="9.75" hidden="1" customHeight="1" thickBot="1" x14ac:dyDescent="0.3">
      <c r="I14" s="54"/>
      <c r="J14" s="54"/>
      <c r="K14" s="54"/>
      <c r="L14" s="54"/>
      <c r="M14" s="54"/>
      <c r="N14" s="54"/>
      <c r="O14" s="54"/>
      <c r="P14" s="54"/>
      <c r="Q14" s="54"/>
      <c r="S14" s="61"/>
      <c r="T14" s="61"/>
      <c r="U14" s="61"/>
      <c r="V14" s="30"/>
      <c r="W14" s="30"/>
      <c r="X14" s="30"/>
    </row>
    <row r="15" spans="2:24" ht="9.75" hidden="1" customHeight="1" thickBot="1" x14ac:dyDescent="0.3">
      <c r="I15" s="54"/>
      <c r="J15" s="54"/>
      <c r="K15" s="54"/>
      <c r="L15" s="54"/>
      <c r="M15" s="54"/>
      <c r="N15" s="54"/>
      <c r="O15" s="54"/>
      <c r="P15" s="54"/>
      <c r="Q15" s="54"/>
      <c r="S15" s="61"/>
      <c r="T15" s="61"/>
      <c r="U15" s="61"/>
      <c r="V15" s="30"/>
      <c r="W15" s="30"/>
      <c r="X15" s="30"/>
    </row>
    <row r="16" spans="2:24" ht="9.75" hidden="1" customHeight="1" thickBot="1" x14ac:dyDescent="0.3">
      <c r="I16" s="54"/>
      <c r="J16" s="54"/>
      <c r="K16" s="54"/>
      <c r="L16" s="54"/>
      <c r="M16" s="54"/>
      <c r="N16" s="54"/>
      <c r="O16" s="54"/>
      <c r="P16" s="54"/>
      <c r="Q16" s="54"/>
      <c r="S16" s="61"/>
      <c r="T16" s="61"/>
      <c r="U16" s="61"/>
      <c r="V16" s="30"/>
      <c r="W16" s="30"/>
      <c r="X16" s="30"/>
    </row>
    <row r="17" spans="2:25" ht="9.75" customHeight="1" x14ac:dyDescent="0.25">
      <c r="I17" s="54"/>
      <c r="J17" s="54"/>
      <c r="K17" s="54"/>
      <c r="L17" s="54"/>
      <c r="M17" s="54"/>
      <c r="N17" s="54"/>
      <c r="O17" s="54"/>
      <c r="P17" s="54"/>
      <c r="Q17" s="54"/>
      <c r="S17" s="61"/>
      <c r="T17" s="61"/>
      <c r="U17" s="61"/>
      <c r="V17" s="30"/>
      <c r="W17" s="30"/>
      <c r="X17" s="30"/>
    </row>
    <row r="18" spans="2:25" ht="9.75" customHeight="1" thickBot="1" x14ac:dyDescent="0.3">
      <c r="I18" s="54"/>
      <c r="J18" s="54"/>
      <c r="K18" s="54"/>
      <c r="L18" s="54"/>
      <c r="M18" s="54"/>
      <c r="N18" s="54"/>
      <c r="O18" s="54"/>
      <c r="P18" s="54"/>
      <c r="Q18" s="54"/>
      <c r="S18" s="61"/>
      <c r="T18" s="61"/>
      <c r="U18" s="61"/>
      <c r="V18" s="30"/>
      <c r="W18" s="30"/>
      <c r="X18" s="30"/>
    </row>
    <row r="19" spans="2:25" ht="114.75" customHeight="1" thickBot="1" x14ac:dyDescent="0.3">
      <c r="B19" s="141" t="s">
        <v>79</v>
      </c>
      <c r="C19" s="142"/>
      <c r="D19" s="142"/>
      <c r="E19" s="45"/>
      <c r="F19" s="62" t="s">
        <v>69</v>
      </c>
      <c r="G19" s="141" t="s">
        <v>80</v>
      </c>
      <c r="H19" s="142"/>
      <c r="I19" s="143"/>
      <c r="J19" s="45"/>
      <c r="K19" s="62" t="s">
        <v>69</v>
      </c>
      <c r="L19" s="141" t="s">
        <v>84</v>
      </c>
      <c r="M19" s="142"/>
      <c r="N19" s="143"/>
      <c r="O19" s="45"/>
      <c r="P19" s="62" t="s">
        <v>70</v>
      </c>
      <c r="Q19" s="141" t="s">
        <v>82</v>
      </c>
      <c r="R19" s="144"/>
      <c r="S19" s="145"/>
      <c r="T19" s="46">
        <f>SUM(E19,J19,O19)</f>
        <v>0</v>
      </c>
      <c r="U19" s="61"/>
      <c r="V19" s="30"/>
      <c r="W19" s="30"/>
      <c r="X19" s="30"/>
      <c r="Y19" s="56"/>
    </row>
    <row r="20" spans="2:25" ht="18" customHeight="1" x14ac:dyDescent="0.25">
      <c r="I20" s="54"/>
      <c r="J20" s="54"/>
      <c r="K20" s="54"/>
      <c r="L20" s="54"/>
      <c r="M20" s="54"/>
      <c r="N20" s="54"/>
      <c r="O20" s="54"/>
      <c r="P20" s="54"/>
      <c r="Q20" s="54"/>
      <c r="S20" s="61"/>
      <c r="T20" s="61"/>
      <c r="U20" s="61"/>
    </row>
    <row r="21" spans="2:25" ht="21" customHeight="1" thickBot="1" x14ac:dyDescent="0.3"/>
    <row r="22" spans="2:25" ht="59.25" customHeight="1" x14ac:dyDescent="0.25">
      <c r="B22" s="176" t="s">
        <v>45</v>
      </c>
      <c r="C22" s="177"/>
      <c r="D22" s="178"/>
      <c r="E22" s="182" t="s">
        <v>58</v>
      </c>
      <c r="F22" s="160"/>
      <c r="G22" s="160"/>
      <c r="H22" s="160"/>
      <c r="I22" s="161"/>
      <c r="J22" s="156" t="s">
        <v>73</v>
      </c>
      <c r="K22" s="183" t="s">
        <v>74</v>
      </c>
      <c r="L22" s="184"/>
      <c r="M22" s="184"/>
      <c r="N22" s="185"/>
      <c r="O22" s="156" t="s">
        <v>76</v>
      </c>
      <c r="P22" s="156" t="s">
        <v>77</v>
      </c>
      <c r="Q22" s="156" t="s">
        <v>75</v>
      </c>
      <c r="R22" s="159" t="s">
        <v>43</v>
      </c>
      <c r="S22" s="160"/>
      <c r="T22" s="160"/>
      <c r="U22" s="161"/>
    </row>
    <row r="23" spans="2:25" ht="17.25" customHeight="1" x14ac:dyDescent="0.25">
      <c r="B23" s="179"/>
      <c r="C23" s="180"/>
      <c r="D23" s="181"/>
      <c r="E23" s="162" t="s">
        <v>0</v>
      </c>
      <c r="F23" s="164" t="s">
        <v>1</v>
      </c>
      <c r="G23" s="164"/>
      <c r="H23" s="164"/>
      <c r="I23" s="165"/>
      <c r="J23" s="157"/>
      <c r="K23" s="166" t="s">
        <v>2</v>
      </c>
      <c r="L23" s="168" t="s">
        <v>57</v>
      </c>
      <c r="M23" s="168" t="s">
        <v>3</v>
      </c>
      <c r="N23" s="170" t="s">
        <v>4</v>
      </c>
      <c r="O23" s="157"/>
      <c r="P23" s="157"/>
      <c r="Q23" s="157"/>
      <c r="R23" s="172" t="s">
        <v>5</v>
      </c>
      <c r="S23" s="174" t="s">
        <v>6</v>
      </c>
      <c r="T23" s="174" t="s">
        <v>7</v>
      </c>
      <c r="U23" s="186" t="s">
        <v>8</v>
      </c>
    </row>
    <row r="24" spans="2:25" ht="123.75" customHeight="1" thickBot="1" x14ac:dyDescent="0.3">
      <c r="B24" s="179"/>
      <c r="C24" s="180"/>
      <c r="D24" s="181"/>
      <c r="E24" s="163"/>
      <c r="F24" s="89" t="s">
        <v>59</v>
      </c>
      <c r="G24" s="89" t="s">
        <v>55</v>
      </c>
      <c r="H24" s="89" t="s">
        <v>56</v>
      </c>
      <c r="I24" s="88" t="s">
        <v>9</v>
      </c>
      <c r="J24" s="158"/>
      <c r="K24" s="167"/>
      <c r="L24" s="169"/>
      <c r="M24" s="169"/>
      <c r="N24" s="171"/>
      <c r="O24" s="158"/>
      <c r="P24" s="158"/>
      <c r="Q24" s="158"/>
      <c r="R24" s="173"/>
      <c r="S24" s="175"/>
      <c r="T24" s="175"/>
      <c r="U24" s="187"/>
      <c r="X24" s="56"/>
    </row>
    <row r="25" spans="2:25" ht="15.75" thickBot="1" x14ac:dyDescent="0.3">
      <c r="B25" s="188">
        <v>1</v>
      </c>
      <c r="C25" s="189"/>
      <c r="D25" s="190"/>
      <c r="E25" s="65">
        <v>2</v>
      </c>
      <c r="F25" s="93">
        <v>3</v>
      </c>
      <c r="G25" s="93">
        <v>4</v>
      </c>
      <c r="H25" s="93">
        <v>5</v>
      </c>
      <c r="I25" s="94">
        <v>6</v>
      </c>
      <c r="J25" s="68">
        <v>7</v>
      </c>
      <c r="K25" s="92">
        <v>8</v>
      </c>
      <c r="L25" s="93">
        <v>9</v>
      </c>
      <c r="M25" s="93">
        <v>10</v>
      </c>
      <c r="N25" s="94">
        <v>11</v>
      </c>
      <c r="O25" s="70">
        <v>12</v>
      </c>
      <c r="P25" s="71">
        <v>13</v>
      </c>
      <c r="Q25" s="71">
        <v>14</v>
      </c>
      <c r="R25" s="92">
        <v>15</v>
      </c>
      <c r="S25" s="93">
        <v>16</v>
      </c>
      <c r="T25" s="93">
        <v>17</v>
      </c>
      <c r="U25" s="94">
        <v>18</v>
      </c>
    </row>
    <row r="26" spans="2:25" ht="30.75" customHeight="1" thickBot="1" x14ac:dyDescent="0.3">
      <c r="B26" s="249" t="s">
        <v>81</v>
      </c>
      <c r="C26" s="250"/>
      <c r="D26" s="250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8"/>
    </row>
    <row r="27" spans="2:25" ht="19.5" customHeight="1" x14ac:dyDescent="0.25">
      <c r="B27" s="273" t="s">
        <v>10</v>
      </c>
      <c r="C27" s="274"/>
      <c r="D27" s="275"/>
      <c r="E27" s="12">
        <f>SUM(F27:I27)</f>
        <v>0</v>
      </c>
      <c r="F27" s="13"/>
      <c r="G27" s="13"/>
      <c r="H27" s="13"/>
      <c r="I27" s="14"/>
      <c r="J27" s="39"/>
      <c r="K27" s="37"/>
      <c r="L27" s="13"/>
      <c r="M27" s="13"/>
      <c r="N27" s="41"/>
      <c r="O27" s="22"/>
      <c r="P27" s="34"/>
      <c r="Q27" s="34"/>
      <c r="R27" s="25"/>
      <c r="S27" s="13"/>
      <c r="T27" s="13"/>
      <c r="U27" s="14"/>
      <c r="V27" s="4" t="str">
        <f>IF((F27+G27+H27+I27)=(J27+K27+L27+M27+N27+O27),"Верно","Ошибка")</f>
        <v>Верно</v>
      </c>
    </row>
    <row r="28" spans="2:25" ht="28.5" customHeight="1" x14ac:dyDescent="0.25">
      <c r="B28" s="153" t="s">
        <v>11</v>
      </c>
      <c r="C28" s="154"/>
      <c r="D28" s="155"/>
      <c r="E28" s="15">
        <f t="shared" ref="E28:E49" si="0">SUM(F28:I28)</f>
        <v>0</v>
      </c>
      <c r="F28" s="1"/>
      <c r="G28" s="1"/>
      <c r="H28" s="1"/>
      <c r="I28" s="2"/>
      <c r="J28" s="40"/>
      <c r="K28" s="11"/>
      <c r="L28" s="1"/>
      <c r="M28" s="1"/>
      <c r="N28" s="20"/>
      <c r="O28" s="3"/>
      <c r="P28" s="35"/>
      <c r="Q28" s="35"/>
      <c r="R28" s="6"/>
      <c r="S28" s="1"/>
      <c r="T28" s="1"/>
      <c r="U28" s="2"/>
      <c r="V28" s="4" t="str">
        <f t="shared" ref="V28:V51" si="1">IF((F28+G28+H28+I28)=(J28+K28+L28+M28+N28+O28),"Верно","Ошибка")</f>
        <v>Верно</v>
      </c>
    </row>
    <row r="29" spans="2:25" ht="19.5" customHeight="1" x14ac:dyDescent="0.25">
      <c r="B29" s="153" t="s">
        <v>12</v>
      </c>
      <c r="C29" s="154"/>
      <c r="D29" s="155"/>
      <c r="E29" s="15">
        <f t="shared" si="0"/>
        <v>0</v>
      </c>
      <c r="F29" s="1"/>
      <c r="G29" s="1"/>
      <c r="H29" s="1"/>
      <c r="I29" s="2"/>
      <c r="J29" s="40"/>
      <c r="K29" s="11"/>
      <c r="L29" s="1"/>
      <c r="M29" s="1"/>
      <c r="N29" s="20"/>
      <c r="O29" s="3"/>
      <c r="P29" s="35"/>
      <c r="Q29" s="35"/>
      <c r="R29" s="6"/>
      <c r="S29" s="1"/>
      <c r="T29" s="1"/>
      <c r="U29" s="2"/>
      <c r="V29" s="4" t="str">
        <f t="shared" si="1"/>
        <v>Верно</v>
      </c>
    </row>
    <row r="30" spans="2:25" ht="19.5" customHeight="1" x14ac:dyDescent="0.25">
      <c r="B30" s="153" t="s">
        <v>13</v>
      </c>
      <c r="C30" s="154"/>
      <c r="D30" s="155"/>
      <c r="E30" s="15">
        <f t="shared" si="0"/>
        <v>0</v>
      </c>
      <c r="F30" s="1"/>
      <c r="G30" s="1"/>
      <c r="H30" s="1"/>
      <c r="I30" s="2"/>
      <c r="J30" s="40"/>
      <c r="K30" s="11"/>
      <c r="L30" s="1"/>
      <c r="M30" s="1"/>
      <c r="N30" s="20"/>
      <c r="O30" s="3"/>
      <c r="P30" s="35"/>
      <c r="Q30" s="35"/>
      <c r="R30" s="6"/>
      <c r="S30" s="1"/>
      <c r="T30" s="1"/>
      <c r="U30" s="2"/>
      <c r="V30" s="4" t="str">
        <f t="shared" si="1"/>
        <v>Верно</v>
      </c>
    </row>
    <row r="31" spans="2:25" ht="24" customHeight="1" x14ac:dyDescent="0.25">
      <c r="B31" s="153" t="s">
        <v>52</v>
      </c>
      <c r="C31" s="154"/>
      <c r="D31" s="155"/>
      <c r="E31" s="15">
        <f>SUM(E32:E33)</f>
        <v>0</v>
      </c>
      <c r="F31" s="10">
        <f t="shared" ref="F31:U31" si="2">SUM(F32:F33)</f>
        <v>0</v>
      </c>
      <c r="G31" s="10">
        <f t="shared" si="2"/>
        <v>0</v>
      </c>
      <c r="H31" s="10">
        <f t="shared" si="2"/>
        <v>0</v>
      </c>
      <c r="I31" s="16">
        <f t="shared" si="2"/>
        <v>0</v>
      </c>
      <c r="J31" s="16">
        <f t="shared" si="2"/>
        <v>0</v>
      </c>
      <c r="K31" s="38">
        <f t="shared" si="2"/>
        <v>0</v>
      </c>
      <c r="L31" s="10">
        <f t="shared" si="2"/>
        <v>0</v>
      </c>
      <c r="M31" s="10">
        <f t="shared" si="2"/>
        <v>0</v>
      </c>
      <c r="N31" s="21">
        <f t="shared" si="2"/>
        <v>0</v>
      </c>
      <c r="O31" s="23">
        <f>SUM(O32:O33)</f>
        <v>0</v>
      </c>
      <c r="P31" s="23">
        <f t="shared" ref="P31:Q31" si="3">SUM(P32:P33)</f>
        <v>0</v>
      </c>
      <c r="Q31" s="23">
        <f t="shared" si="3"/>
        <v>0</v>
      </c>
      <c r="R31" s="15">
        <f t="shared" si="2"/>
        <v>0</v>
      </c>
      <c r="S31" s="10">
        <f t="shared" si="2"/>
        <v>0</v>
      </c>
      <c r="T31" s="10">
        <f t="shared" si="2"/>
        <v>0</v>
      </c>
      <c r="U31" s="16">
        <f t="shared" si="2"/>
        <v>0</v>
      </c>
      <c r="V31" s="4" t="str">
        <f t="shared" si="1"/>
        <v>Верно</v>
      </c>
    </row>
    <row r="32" spans="2:25" x14ac:dyDescent="0.25">
      <c r="B32" s="194" t="s">
        <v>14</v>
      </c>
      <c r="C32" s="195"/>
      <c r="D32" s="196"/>
      <c r="E32" s="15">
        <f t="shared" si="0"/>
        <v>0</v>
      </c>
      <c r="F32" s="1"/>
      <c r="G32" s="1"/>
      <c r="H32" s="1"/>
      <c r="I32" s="2"/>
      <c r="J32" s="40"/>
      <c r="K32" s="11"/>
      <c r="L32" s="1"/>
      <c r="M32" s="1"/>
      <c r="N32" s="20"/>
      <c r="O32" s="3"/>
      <c r="P32" s="35"/>
      <c r="Q32" s="35"/>
      <c r="R32" s="6"/>
      <c r="S32" s="1"/>
      <c r="T32" s="1"/>
      <c r="U32" s="2"/>
      <c r="V32" s="4" t="str">
        <f t="shared" si="1"/>
        <v>Верно</v>
      </c>
    </row>
    <row r="33" spans="2:22" x14ac:dyDescent="0.25">
      <c r="B33" s="194" t="s">
        <v>15</v>
      </c>
      <c r="C33" s="195"/>
      <c r="D33" s="196"/>
      <c r="E33" s="15">
        <f t="shared" si="0"/>
        <v>0</v>
      </c>
      <c r="F33" s="1"/>
      <c r="G33" s="1"/>
      <c r="H33" s="1"/>
      <c r="I33" s="2"/>
      <c r="J33" s="40"/>
      <c r="K33" s="11"/>
      <c r="L33" s="1"/>
      <c r="M33" s="1"/>
      <c r="N33" s="20"/>
      <c r="O33" s="3"/>
      <c r="P33" s="35"/>
      <c r="Q33" s="35"/>
      <c r="R33" s="6"/>
      <c r="S33" s="1"/>
      <c r="T33" s="1"/>
      <c r="U33" s="2"/>
      <c r="V33" s="4" t="str">
        <f t="shared" si="1"/>
        <v>Верно</v>
      </c>
    </row>
    <row r="34" spans="2:22" ht="19.5" customHeight="1" x14ac:dyDescent="0.25">
      <c r="B34" s="153" t="s">
        <v>16</v>
      </c>
      <c r="C34" s="154"/>
      <c r="D34" s="155"/>
      <c r="E34" s="15">
        <f t="shared" si="0"/>
        <v>0</v>
      </c>
      <c r="F34" s="1"/>
      <c r="G34" s="1"/>
      <c r="H34" s="1"/>
      <c r="I34" s="2"/>
      <c r="J34" s="40"/>
      <c r="K34" s="11"/>
      <c r="L34" s="1"/>
      <c r="M34" s="1"/>
      <c r="N34" s="20"/>
      <c r="O34" s="3"/>
      <c r="P34" s="35"/>
      <c r="Q34" s="35"/>
      <c r="R34" s="6"/>
      <c r="S34" s="1"/>
      <c r="T34" s="1"/>
      <c r="U34" s="2"/>
      <c r="V34" s="4" t="str">
        <f t="shared" si="1"/>
        <v>Верно</v>
      </c>
    </row>
    <row r="35" spans="2:22" ht="30.75" customHeight="1" x14ac:dyDescent="0.25">
      <c r="B35" s="153" t="s">
        <v>17</v>
      </c>
      <c r="C35" s="154"/>
      <c r="D35" s="155"/>
      <c r="E35" s="15">
        <f t="shared" si="0"/>
        <v>0</v>
      </c>
      <c r="F35" s="1"/>
      <c r="G35" s="1"/>
      <c r="H35" s="1"/>
      <c r="I35" s="2"/>
      <c r="J35" s="40"/>
      <c r="K35" s="11"/>
      <c r="L35" s="1"/>
      <c r="M35" s="1"/>
      <c r="N35" s="20"/>
      <c r="O35" s="3"/>
      <c r="P35" s="35"/>
      <c r="Q35" s="35"/>
      <c r="R35" s="6"/>
      <c r="S35" s="1"/>
      <c r="T35" s="1"/>
      <c r="U35" s="2"/>
      <c r="V35" s="4" t="str">
        <f t="shared" si="1"/>
        <v>Верно</v>
      </c>
    </row>
    <row r="36" spans="2:22" ht="20.25" customHeight="1" x14ac:dyDescent="0.25">
      <c r="B36" s="153" t="s">
        <v>18</v>
      </c>
      <c r="C36" s="154"/>
      <c r="D36" s="155"/>
      <c r="E36" s="15">
        <f t="shared" si="0"/>
        <v>0</v>
      </c>
      <c r="F36" s="1"/>
      <c r="G36" s="1"/>
      <c r="H36" s="1"/>
      <c r="I36" s="2"/>
      <c r="J36" s="40"/>
      <c r="K36" s="11"/>
      <c r="L36" s="1"/>
      <c r="M36" s="1"/>
      <c r="N36" s="20"/>
      <c r="O36" s="3"/>
      <c r="P36" s="35"/>
      <c r="Q36" s="35"/>
      <c r="R36" s="6"/>
      <c r="S36" s="1"/>
      <c r="T36" s="1"/>
      <c r="U36" s="2"/>
      <c r="V36" s="4" t="str">
        <f t="shared" si="1"/>
        <v>Верно</v>
      </c>
    </row>
    <row r="37" spans="2:22" ht="18.75" customHeight="1" x14ac:dyDescent="0.25">
      <c r="B37" s="153" t="s">
        <v>19</v>
      </c>
      <c r="C37" s="154"/>
      <c r="D37" s="155"/>
      <c r="E37" s="15">
        <f t="shared" si="0"/>
        <v>0</v>
      </c>
      <c r="F37" s="1"/>
      <c r="G37" s="1"/>
      <c r="H37" s="1"/>
      <c r="I37" s="2"/>
      <c r="J37" s="40"/>
      <c r="K37" s="11"/>
      <c r="L37" s="1"/>
      <c r="M37" s="1"/>
      <c r="N37" s="20"/>
      <c r="O37" s="3"/>
      <c r="P37" s="35"/>
      <c r="Q37" s="35"/>
      <c r="R37" s="6"/>
      <c r="S37" s="1"/>
      <c r="T37" s="1"/>
      <c r="U37" s="2"/>
      <c r="V37" s="4" t="str">
        <f t="shared" si="1"/>
        <v>Верно</v>
      </c>
    </row>
    <row r="38" spans="2:22" ht="29.25" customHeight="1" x14ac:dyDescent="0.25">
      <c r="B38" s="153" t="s">
        <v>20</v>
      </c>
      <c r="C38" s="154"/>
      <c r="D38" s="155"/>
      <c r="E38" s="15">
        <f t="shared" si="0"/>
        <v>0</v>
      </c>
      <c r="F38" s="1"/>
      <c r="G38" s="1"/>
      <c r="H38" s="1"/>
      <c r="I38" s="2"/>
      <c r="J38" s="40"/>
      <c r="K38" s="11"/>
      <c r="L38" s="1"/>
      <c r="M38" s="1"/>
      <c r="N38" s="20"/>
      <c r="O38" s="3"/>
      <c r="P38" s="35"/>
      <c r="Q38" s="35"/>
      <c r="R38" s="6"/>
      <c r="S38" s="1"/>
      <c r="T38" s="1"/>
      <c r="U38" s="2"/>
      <c r="V38" s="4" t="str">
        <f t="shared" si="1"/>
        <v>Верно</v>
      </c>
    </row>
    <row r="39" spans="2:22" ht="31.5" customHeight="1" x14ac:dyDescent="0.25">
      <c r="B39" s="153" t="s">
        <v>21</v>
      </c>
      <c r="C39" s="154"/>
      <c r="D39" s="155"/>
      <c r="E39" s="15">
        <f t="shared" si="0"/>
        <v>0</v>
      </c>
      <c r="F39" s="1"/>
      <c r="G39" s="1"/>
      <c r="H39" s="1"/>
      <c r="I39" s="2"/>
      <c r="J39" s="40"/>
      <c r="K39" s="11"/>
      <c r="L39" s="1"/>
      <c r="M39" s="1"/>
      <c r="N39" s="20"/>
      <c r="O39" s="3"/>
      <c r="P39" s="35"/>
      <c r="Q39" s="35"/>
      <c r="R39" s="6"/>
      <c r="S39" s="1"/>
      <c r="T39" s="1"/>
      <c r="U39" s="2"/>
      <c r="V39" s="4" t="str">
        <f t="shared" si="1"/>
        <v>Верно</v>
      </c>
    </row>
    <row r="40" spans="2:22" ht="21" customHeight="1" x14ac:dyDescent="0.25">
      <c r="B40" s="153" t="s">
        <v>22</v>
      </c>
      <c r="C40" s="154"/>
      <c r="D40" s="155"/>
      <c r="E40" s="15">
        <f t="shared" si="0"/>
        <v>0</v>
      </c>
      <c r="F40" s="1"/>
      <c r="G40" s="1"/>
      <c r="H40" s="1"/>
      <c r="I40" s="2"/>
      <c r="J40" s="40"/>
      <c r="K40" s="11"/>
      <c r="L40" s="1"/>
      <c r="M40" s="1"/>
      <c r="N40" s="20"/>
      <c r="O40" s="3"/>
      <c r="P40" s="35"/>
      <c r="Q40" s="35"/>
      <c r="R40" s="6"/>
      <c r="S40" s="1"/>
      <c r="T40" s="1"/>
      <c r="U40" s="2"/>
      <c r="V40" s="4" t="str">
        <f t="shared" si="1"/>
        <v>Верно</v>
      </c>
    </row>
    <row r="41" spans="2:22" ht="21" customHeight="1" x14ac:dyDescent="0.25">
      <c r="B41" s="153" t="s">
        <v>23</v>
      </c>
      <c r="C41" s="154"/>
      <c r="D41" s="155"/>
      <c r="E41" s="15">
        <v>3</v>
      </c>
      <c r="F41" s="1"/>
      <c r="G41" s="1">
        <v>3</v>
      </c>
      <c r="H41" s="1"/>
      <c r="I41" s="2"/>
      <c r="J41" s="40"/>
      <c r="K41" s="11"/>
      <c r="L41" s="1"/>
      <c r="M41" s="1">
        <v>3</v>
      </c>
      <c r="N41" s="20"/>
      <c r="O41" s="3"/>
      <c r="P41" s="35">
        <v>3</v>
      </c>
      <c r="Q41" s="35"/>
      <c r="R41" s="6"/>
      <c r="S41" s="1"/>
      <c r="T41" s="1"/>
      <c r="U41" s="2">
        <v>3</v>
      </c>
      <c r="V41" s="4" t="str">
        <f t="shared" si="1"/>
        <v>Верно</v>
      </c>
    </row>
    <row r="42" spans="2:22" ht="30" customHeight="1" x14ac:dyDescent="0.25">
      <c r="B42" s="153" t="s">
        <v>24</v>
      </c>
      <c r="C42" s="154"/>
      <c r="D42" s="155"/>
      <c r="E42" s="15">
        <f t="shared" si="0"/>
        <v>0</v>
      </c>
      <c r="F42" s="1"/>
      <c r="G42" s="1"/>
      <c r="H42" s="1"/>
      <c r="I42" s="2"/>
      <c r="J42" s="40"/>
      <c r="K42" s="11"/>
      <c r="L42" s="1"/>
      <c r="M42" s="1"/>
      <c r="N42" s="20"/>
      <c r="O42" s="3"/>
      <c r="P42" s="35"/>
      <c r="Q42" s="35"/>
      <c r="R42" s="6"/>
      <c r="S42" s="1"/>
      <c r="T42" s="1"/>
      <c r="U42" s="2"/>
      <c r="V42" s="4" t="str">
        <f t="shared" si="1"/>
        <v>Верно</v>
      </c>
    </row>
    <row r="43" spans="2:22" ht="21" customHeight="1" x14ac:dyDescent="0.25">
      <c r="B43" s="153" t="s">
        <v>25</v>
      </c>
      <c r="C43" s="154"/>
      <c r="D43" s="155"/>
      <c r="E43" s="15">
        <f t="shared" si="0"/>
        <v>0</v>
      </c>
      <c r="F43" s="1"/>
      <c r="G43" s="1"/>
      <c r="H43" s="1"/>
      <c r="I43" s="2"/>
      <c r="J43" s="40"/>
      <c r="K43" s="11"/>
      <c r="L43" s="1"/>
      <c r="M43" s="1"/>
      <c r="N43" s="20"/>
      <c r="O43" s="3"/>
      <c r="P43" s="35"/>
      <c r="Q43" s="35"/>
      <c r="R43" s="6"/>
      <c r="S43" s="1"/>
      <c r="T43" s="1"/>
      <c r="U43" s="2"/>
      <c r="V43" s="4" t="str">
        <f t="shared" si="1"/>
        <v>Верно</v>
      </c>
    </row>
    <row r="44" spans="2:22" ht="27.75" customHeight="1" x14ac:dyDescent="0.25">
      <c r="B44" s="153" t="s">
        <v>26</v>
      </c>
      <c r="C44" s="154"/>
      <c r="D44" s="155"/>
      <c r="E44" s="15">
        <f t="shared" si="0"/>
        <v>0</v>
      </c>
      <c r="F44" s="1"/>
      <c r="G44" s="1"/>
      <c r="H44" s="1"/>
      <c r="I44" s="2"/>
      <c r="J44" s="40"/>
      <c r="K44" s="11"/>
      <c r="L44" s="1"/>
      <c r="M44" s="1"/>
      <c r="N44" s="20"/>
      <c r="O44" s="3"/>
      <c r="P44" s="35"/>
      <c r="Q44" s="35"/>
      <c r="R44" s="6"/>
      <c r="S44" s="1"/>
      <c r="T44" s="1"/>
      <c r="U44" s="2"/>
      <c r="V44" s="4" t="str">
        <f t="shared" si="1"/>
        <v>Верно</v>
      </c>
    </row>
    <row r="45" spans="2:22" ht="33" customHeight="1" x14ac:dyDescent="0.25">
      <c r="B45" s="153" t="s">
        <v>27</v>
      </c>
      <c r="C45" s="154"/>
      <c r="D45" s="155"/>
      <c r="E45" s="15">
        <f t="shared" si="0"/>
        <v>0</v>
      </c>
      <c r="F45" s="1"/>
      <c r="G45" s="1"/>
      <c r="H45" s="1"/>
      <c r="I45" s="2"/>
      <c r="J45" s="40"/>
      <c r="K45" s="11"/>
      <c r="L45" s="1"/>
      <c r="M45" s="1"/>
      <c r="N45" s="20"/>
      <c r="O45" s="3"/>
      <c r="P45" s="35"/>
      <c r="Q45" s="35"/>
      <c r="R45" s="6"/>
      <c r="S45" s="1"/>
      <c r="T45" s="1"/>
      <c r="U45" s="2"/>
      <c r="V45" s="4" t="str">
        <f t="shared" si="1"/>
        <v>Верно</v>
      </c>
    </row>
    <row r="46" spans="2:22" ht="20.25" customHeight="1" x14ac:dyDescent="0.25">
      <c r="B46" s="153" t="s">
        <v>28</v>
      </c>
      <c r="C46" s="154"/>
      <c r="D46" s="155"/>
      <c r="E46" s="15">
        <f t="shared" si="0"/>
        <v>0</v>
      </c>
      <c r="F46" s="1"/>
      <c r="G46" s="1"/>
      <c r="H46" s="1"/>
      <c r="I46" s="2"/>
      <c r="J46" s="40"/>
      <c r="K46" s="11"/>
      <c r="L46" s="1"/>
      <c r="M46" s="1"/>
      <c r="N46" s="20"/>
      <c r="O46" s="3"/>
      <c r="P46" s="35"/>
      <c r="Q46" s="35"/>
      <c r="R46" s="6"/>
      <c r="S46" s="1"/>
      <c r="T46" s="1"/>
      <c r="U46" s="2"/>
      <c r="V46" s="4" t="str">
        <f t="shared" si="1"/>
        <v>Верно</v>
      </c>
    </row>
    <row r="47" spans="2:22" ht="29.25" customHeight="1" x14ac:dyDescent="0.25">
      <c r="B47" s="153" t="s">
        <v>29</v>
      </c>
      <c r="C47" s="154"/>
      <c r="D47" s="155"/>
      <c r="E47" s="15">
        <f t="shared" si="0"/>
        <v>0</v>
      </c>
      <c r="F47" s="1"/>
      <c r="G47" s="1"/>
      <c r="H47" s="1"/>
      <c r="I47" s="2"/>
      <c r="J47" s="40"/>
      <c r="K47" s="11"/>
      <c r="L47" s="1"/>
      <c r="M47" s="1"/>
      <c r="N47" s="20"/>
      <c r="O47" s="3"/>
      <c r="P47" s="35"/>
      <c r="Q47" s="35"/>
      <c r="R47" s="6"/>
      <c r="S47" s="1"/>
      <c r="T47" s="1"/>
      <c r="U47" s="2"/>
      <c r="V47" s="4" t="str">
        <f t="shared" si="1"/>
        <v>Верно</v>
      </c>
    </row>
    <row r="48" spans="2:22" ht="28.5" customHeight="1" x14ac:dyDescent="0.25">
      <c r="B48" s="153" t="s">
        <v>30</v>
      </c>
      <c r="C48" s="154"/>
      <c r="D48" s="155"/>
      <c r="E48" s="15">
        <f t="shared" si="0"/>
        <v>0</v>
      </c>
      <c r="F48" s="1"/>
      <c r="G48" s="1"/>
      <c r="H48" s="1"/>
      <c r="I48" s="2"/>
      <c r="J48" s="40"/>
      <c r="K48" s="11"/>
      <c r="L48" s="1"/>
      <c r="M48" s="1"/>
      <c r="N48" s="20"/>
      <c r="O48" s="3"/>
      <c r="P48" s="35"/>
      <c r="Q48" s="35"/>
      <c r="R48" s="6"/>
      <c r="S48" s="1"/>
      <c r="T48" s="1"/>
      <c r="U48" s="2"/>
      <c r="V48" s="4" t="str">
        <f t="shared" si="1"/>
        <v>Верно</v>
      </c>
    </row>
    <row r="49" spans="2:24" ht="68.25" customHeight="1" thickBot="1" x14ac:dyDescent="0.3">
      <c r="B49" s="200" t="s">
        <v>31</v>
      </c>
      <c r="C49" s="201"/>
      <c r="D49" s="202"/>
      <c r="E49" s="17">
        <f t="shared" si="0"/>
        <v>0</v>
      </c>
      <c r="F49" s="18"/>
      <c r="G49" s="18"/>
      <c r="H49" s="18"/>
      <c r="I49" s="19"/>
      <c r="J49" s="42"/>
      <c r="K49" s="43"/>
      <c r="L49" s="18"/>
      <c r="M49" s="18"/>
      <c r="N49" s="44"/>
      <c r="O49" s="24"/>
      <c r="P49" s="36"/>
      <c r="Q49" s="36"/>
      <c r="R49" s="26"/>
      <c r="S49" s="18"/>
      <c r="T49" s="18"/>
      <c r="U49" s="19"/>
      <c r="V49" s="4" t="str">
        <f t="shared" si="1"/>
        <v>Верно</v>
      </c>
      <c r="X49" s="4" t="s">
        <v>47</v>
      </c>
    </row>
    <row r="50" spans="2:24" ht="15.75" thickBot="1" x14ac:dyDescent="0.3">
      <c r="B50" s="197" t="s">
        <v>32</v>
      </c>
      <c r="C50" s="198"/>
      <c r="D50" s="199"/>
      <c r="E50" s="27">
        <f>SUM(E27:E31,E34:E49)</f>
        <v>3</v>
      </c>
      <c r="F50" s="27">
        <f t="shared" ref="F50:U50" si="4">SUM(F27:F31,F34:F49)</f>
        <v>0</v>
      </c>
      <c r="G50" s="27">
        <f t="shared" si="4"/>
        <v>3</v>
      </c>
      <c r="H50" s="27">
        <f t="shared" si="4"/>
        <v>0</v>
      </c>
      <c r="I50" s="27">
        <f t="shared" si="4"/>
        <v>0</v>
      </c>
      <c r="J50" s="27">
        <f t="shared" si="4"/>
        <v>0</v>
      </c>
      <c r="K50" s="27">
        <f t="shared" si="4"/>
        <v>0</v>
      </c>
      <c r="L50" s="27">
        <f t="shared" si="4"/>
        <v>0</v>
      </c>
      <c r="M50" s="27">
        <f t="shared" si="4"/>
        <v>3</v>
      </c>
      <c r="N50" s="27">
        <f t="shared" si="4"/>
        <v>0</v>
      </c>
      <c r="O50" s="27">
        <f t="shared" si="4"/>
        <v>0</v>
      </c>
      <c r="P50" s="27">
        <f t="shared" si="4"/>
        <v>3</v>
      </c>
      <c r="Q50" s="27">
        <f t="shared" si="4"/>
        <v>0</v>
      </c>
      <c r="R50" s="27">
        <f t="shared" si="4"/>
        <v>0</v>
      </c>
      <c r="S50" s="27">
        <f t="shared" si="4"/>
        <v>0</v>
      </c>
      <c r="T50" s="27">
        <f t="shared" si="4"/>
        <v>0</v>
      </c>
      <c r="U50" s="28">
        <f t="shared" si="4"/>
        <v>3</v>
      </c>
      <c r="V50" s="4" t="str">
        <f t="shared" si="1"/>
        <v>Верно</v>
      </c>
    </row>
    <row r="51" spans="2:24" ht="56.25" customHeight="1" thickBot="1" x14ac:dyDescent="0.3">
      <c r="B51" s="203" t="s">
        <v>85</v>
      </c>
      <c r="C51" s="204"/>
      <c r="D51" s="205"/>
      <c r="E51" s="29">
        <f>SUM(F51:I51)</f>
        <v>0</v>
      </c>
      <c r="F51" s="31"/>
      <c r="G51" s="31"/>
      <c r="H51" s="31"/>
      <c r="I51" s="100"/>
      <c r="J51" s="33"/>
      <c r="K51" s="31"/>
      <c r="L51" s="31"/>
      <c r="M51" s="31"/>
      <c r="N51" s="100"/>
      <c r="O51" s="33"/>
      <c r="P51" s="99"/>
      <c r="Q51" s="99"/>
      <c r="R51" s="32"/>
      <c r="S51" s="31"/>
      <c r="T51" s="31"/>
      <c r="U51" s="100"/>
      <c r="V51" s="4" t="str">
        <f t="shared" si="1"/>
        <v>Верно</v>
      </c>
    </row>
    <row r="52" spans="2:24" ht="18.75" customHeight="1" thickBot="1" x14ac:dyDescent="0.3">
      <c r="B52" s="197" t="s">
        <v>33</v>
      </c>
      <c r="C52" s="198"/>
      <c r="D52" s="199"/>
      <c r="E52" s="27">
        <f>SUM(E50:E51)</f>
        <v>3</v>
      </c>
      <c r="F52" s="27">
        <f t="shared" ref="F52:U52" si="5">SUM(F50:F51)</f>
        <v>0</v>
      </c>
      <c r="G52" s="27">
        <f t="shared" si="5"/>
        <v>3</v>
      </c>
      <c r="H52" s="27">
        <f t="shared" si="5"/>
        <v>0</v>
      </c>
      <c r="I52" s="27">
        <f t="shared" si="5"/>
        <v>0</v>
      </c>
      <c r="J52" s="27">
        <f t="shared" si="5"/>
        <v>0</v>
      </c>
      <c r="K52" s="27">
        <f t="shared" si="5"/>
        <v>0</v>
      </c>
      <c r="L52" s="27">
        <f t="shared" si="5"/>
        <v>0</v>
      </c>
      <c r="M52" s="27">
        <f t="shared" si="5"/>
        <v>3</v>
      </c>
      <c r="N52" s="27">
        <f t="shared" si="5"/>
        <v>0</v>
      </c>
      <c r="O52" s="27">
        <f t="shared" si="5"/>
        <v>0</v>
      </c>
      <c r="P52" s="27">
        <f t="shared" si="5"/>
        <v>3</v>
      </c>
      <c r="Q52" s="27">
        <f t="shared" si="5"/>
        <v>0</v>
      </c>
      <c r="R52" s="27">
        <f t="shared" si="5"/>
        <v>0</v>
      </c>
      <c r="S52" s="27">
        <f t="shared" si="5"/>
        <v>0</v>
      </c>
      <c r="T52" s="27">
        <f t="shared" si="5"/>
        <v>0</v>
      </c>
      <c r="U52" s="28">
        <f t="shared" si="5"/>
        <v>3</v>
      </c>
    </row>
    <row r="59" spans="2:24" ht="23.25" customHeight="1" thickBot="1" x14ac:dyDescent="0.3">
      <c r="L59" s="30"/>
      <c r="M59" s="30"/>
      <c r="N59" s="30"/>
      <c r="O59" s="30"/>
      <c r="P59" s="30"/>
      <c r="Q59" s="30"/>
      <c r="R59" s="30"/>
      <c r="S59" s="30"/>
      <c r="T59" s="30"/>
      <c r="U59" s="30"/>
    </row>
    <row r="60" spans="2:24" ht="51.75" customHeight="1" x14ac:dyDescent="0.25">
      <c r="B60" s="159" t="s">
        <v>60</v>
      </c>
      <c r="C60" s="161"/>
      <c r="D60" s="159" t="s">
        <v>62</v>
      </c>
      <c r="E60" s="160"/>
      <c r="F60" s="161"/>
      <c r="G60" s="159" t="s">
        <v>86</v>
      </c>
      <c r="H60" s="161"/>
      <c r="I60" s="159" t="s">
        <v>87</v>
      </c>
      <c r="J60" s="161"/>
      <c r="K60" s="159" t="s">
        <v>88</v>
      </c>
      <c r="L60" s="161"/>
      <c r="M60" s="159" t="s">
        <v>89</v>
      </c>
      <c r="N60" s="161"/>
      <c r="O60" s="159" t="s">
        <v>66</v>
      </c>
      <c r="P60" s="160"/>
      <c r="Q60" s="160"/>
      <c r="R60" s="161"/>
      <c r="S60" s="210" t="s">
        <v>67</v>
      </c>
      <c r="T60" s="213" t="s">
        <v>34</v>
      </c>
      <c r="U60" s="72"/>
    </row>
    <row r="61" spans="2:24" ht="86.25" customHeight="1" x14ac:dyDescent="0.25">
      <c r="B61" s="206"/>
      <c r="C61" s="165"/>
      <c r="D61" s="172" t="s">
        <v>63</v>
      </c>
      <c r="E61" s="174" t="s">
        <v>64</v>
      </c>
      <c r="F61" s="186" t="s">
        <v>65</v>
      </c>
      <c r="G61" s="206"/>
      <c r="H61" s="165"/>
      <c r="I61" s="206"/>
      <c r="J61" s="165"/>
      <c r="K61" s="206"/>
      <c r="L61" s="165"/>
      <c r="M61" s="206"/>
      <c r="N61" s="165"/>
      <c r="O61" s="172" t="s">
        <v>0</v>
      </c>
      <c r="P61" s="164" t="s">
        <v>54</v>
      </c>
      <c r="Q61" s="164"/>
      <c r="R61" s="165"/>
      <c r="S61" s="211"/>
      <c r="T61" s="214"/>
      <c r="U61" s="72"/>
    </row>
    <row r="62" spans="2:24" ht="96" customHeight="1" thickBot="1" x14ac:dyDescent="0.3">
      <c r="B62" s="207"/>
      <c r="C62" s="208"/>
      <c r="D62" s="173"/>
      <c r="E62" s="175"/>
      <c r="F62" s="187"/>
      <c r="G62" s="90" t="s">
        <v>0</v>
      </c>
      <c r="H62" s="88" t="s">
        <v>61</v>
      </c>
      <c r="I62" s="90" t="s">
        <v>0</v>
      </c>
      <c r="J62" s="88" t="s">
        <v>46</v>
      </c>
      <c r="K62" s="90" t="s">
        <v>0</v>
      </c>
      <c r="L62" s="88" t="s">
        <v>46</v>
      </c>
      <c r="M62" s="90" t="s">
        <v>0</v>
      </c>
      <c r="N62" s="88" t="s">
        <v>46</v>
      </c>
      <c r="O62" s="173"/>
      <c r="P62" s="89" t="s">
        <v>49</v>
      </c>
      <c r="Q62" s="89" t="s">
        <v>50</v>
      </c>
      <c r="R62" s="88" t="s">
        <v>51</v>
      </c>
      <c r="S62" s="212"/>
      <c r="T62" s="215"/>
      <c r="U62" s="72"/>
    </row>
    <row r="63" spans="2:24" s="74" customFormat="1" ht="11.25" customHeight="1" thickBot="1" x14ac:dyDescent="0.3">
      <c r="B63" s="216">
        <v>1</v>
      </c>
      <c r="C63" s="217"/>
      <c r="D63" s="75">
        <v>2</v>
      </c>
      <c r="E63" s="76">
        <v>3</v>
      </c>
      <c r="F63" s="77">
        <v>4</v>
      </c>
      <c r="G63" s="75">
        <v>5</v>
      </c>
      <c r="H63" s="77">
        <v>6</v>
      </c>
      <c r="I63" s="75">
        <v>7</v>
      </c>
      <c r="J63" s="77">
        <v>8</v>
      </c>
      <c r="K63" s="75">
        <v>9</v>
      </c>
      <c r="L63" s="77">
        <v>10</v>
      </c>
      <c r="M63" s="75">
        <v>11</v>
      </c>
      <c r="N63" s="77">
        <v>12</v>
      </c>
      <c r="O63" s="75">
        <v>13</v>
      </c>
      <c r="P63" s="76">
        <v>14</v>
      </c>
      <c r="Q63" s="76">
        <v>15</v>
      </c>
      <c r="R63" s="77">
        <v>16</v>
      </c>
      <c r="S63" s="78">
        <v>17</v>
      </c>
      <c r="T63" s="79">
        <v>18</v>
      </c>
      <c r="U63" s="80"/>
    </row>
    <row r="64" spans="2:24" ht="25.5" customHeight="1" thickBot="1" x14ac:dyDescent="0.3">
      <c r="B64" s="218"/>
      <c r="C64" s="219"/>
      <c r="D64" s="50"/>
      <c r="E64" s="49"/>
      <c r="F64" s="51"/>
      <c r="G64" s="50"/>
      <c r="H64" s="51"/>
      <c r="I64" s="50"/>
      <c r="J64" s="51"/>
      <c r="K64" s="50"/>
      <c r="L64" s="51"/>
      <c r="M64" s="50"/>
      <c r="N64" s="51"/>
      <c r="O64" s="81">
        <f>SUM(P64:R64)</f>
        <v>0</v>
      </c>
      <c r="P64" s="49"/>
      <c r="Q64" s="49"/>
      <c r="R64" s="51"/>
      <c r="S64" s="52"/>
      <c r="T64" s="53"/>
      <c r="U64" s="48"/>
    </row>
    <row r="65" spans="2:21" ht="25.5" customHeight="1" x14ac:dyDescent="0.25">
      <c r="B65" s="83"/>
      <c r="C65" s="83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5"/>
      <c r="P65" s="84"/>
      <c r="Q65" s="84"/>
      <c r="R65" s="84"/>
      <c r="S65" s="84"/>
      <c r="T65" s="86"/>
      <c r="U65" s="48"/>
    </row>
    <row r="68" spans="2:21" x14ac:dyDescent="0.25">
      <c r="C68" s="209" t="s">
        <v>53</v>
      </c>
      <c r="D68" s="209"/>
      <c r="E68" s="209"/>
    </row>
    <row r="69" spans="2:21" x14ac:dyDescent="0.25">
      <c r="B69" s="220" t="s">
        <v>83</v>
      </c>
      <c r="C69" s="220"/>
      <c r="D69" s="220"/>
      <c r="E69" s="220"/>
      <c r="F69" s="220"/>
      <c r="G69" s="87"/>
      <c r="K69" s="221"/>
      <c r="L69" s="221"/>
      <c r="M69" s="221"/>
      <c r="N69" s="8"/>
      <c r="O69" s="209" t="s">
        <v>40</v>
      </c>
      <c r="P69" s="209"/>
      <c r="Q69" s="209"/>
      <c r="R69" s="209"/>
      <c r="S69" s="55"/>
      <c r="T69" s="55"/>
      <c r="U69" s="55"/>
    </row>
    <row r="70" spans="2:21" x14ac:dyDescent="0.25">
      <c r="K70" s="152" t="s">
        <v>48</v>
      </c>
      <c r="L70" s="152"/>
      <c r="M70" s="152"/>
    </row>
    <row r="71" spans="2:21" ht="22.5" customHeight="1" x14ac:dyDescent="0.25">
      <c r="K71" s="54"/>
      <c r="L71" s="54"/>
      <c r="M71" s="54"/>
    </row>
    <row r="72" spans="2:21" ht="44.25" customHeight="1" x14ac:dyDescent="0.25">
      <c r="B72" s="5" t="s">
        <v>42</v>
      </c>
      <c r="D72" s="5"/>
    </row>
    <row r="73" spans="2:21" x14ac:dyDescent="0.25">
      <c r="B73" s="5" t="s">
        <v>41</v>
      </c>
      <c r="D73" s="5"/>
    </row>
    <row r="74" spans="2:21" ht="55.5" customHeight="1" x14ac:dyDescent="0.25"/>
    <row r="75" spans="2:21" ht="15" customHeight="1" x14ac:dyDescent="0.25"/>
    <row r="76" spans="2:21" ht="128.25" customHeight="1" x14ac:dyDescent="0.25"/>
    <row r="78" spans="2:21" ht="15.7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27.75" customHeight="1" x14ac:dyDescent="0.25"/>
    <row r="88" ht="15" customHeight="1" x14ac:dyDescent="0.25"/>
    <row r="89" ht="15" customHeight="1" x14ac:dyDescent="0.25"/>
    <row r="90" ht="26.25" customHeight="1" x14ac:dyDescent="0.25"/>
    <row r="91" ht="15" customHeight="1" x14ac:dyDescent="0.25"/>
    <row r="92" ht="16.5" customHeight="1" x14ac:dyDescent="0.25"/>
    <row r="93" ht="15" customHeight="1" x14ac:dyDescent="0.25"/>
    <row r="94" ht="29.25" customHeight="1" x14ac:dyDescent="0.25"/>
    <row r="96" ht="29.25" customHeight="1" x14ac:dyDescent="0.25"/>
    <row r="97" ht="30.75" customHeight="1" x14ac:dyDescent="0.25"/>
    <row r="98" ht="16.5" customHeight="1" x14ac:dyDescent="0.25"/>
    <row r="99" ht="30" customHeight="1" x14ac:dyDescent="0.25"/>
    <row r="100" ht="28.5" customHeight="1" x14ac:dyDescent="0.25"/>
    <row r="101" ht="72.75" customHeight="1" x14ac:dyDescent="0.25"/>
    <row r="103" ht="69" customHeight="1" x14ac:dyDescent="0.25"/>
    <row r="109" ht="72.75" customHeight="1" x14ac:dyDescent="0.25"/>
    <row r="110" ht="66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.75" customHeight="1" x14ac:dyDescent="0.25"/>
    <row r="121" ht="15" customHeight="1" x14ac:dyDescent="0.25"/>
    <row r="122" ht="15" customHeight="1" x14ac:dyDescent="0.25"/>
    <row r="123" ht="15.75" customHeight="1" x14ac:dyDescent="0.25"/>
    <row r="124" ht="15.75" customHeight="1" x14ac:dyDescent="0.25"/>
    <row r="125" ht="15.75" customHeight="1" x14ac:dyDescent="0.25"/>
  </sheetData>
  <sheetProtection formatCells="0" formatColumns="0" formatRows="0" insertColumns="0" insertRows="0" insertHyperlinks="0" deleteColumns="0" deleteRows="0" sort="0" autoFilter="0" pivotTables="0"/>
  <mergeCells count="82">
    <mergeCell ref="K70:M70"/>
    <mergeCell ref="B63:C63"/>
    <mergeCell ref="B64:C64"/>
    <mergeCell ref="C68:E68"/>
    <mergeCell ref="B69:F69"/>
    <mergeCell ref="K69:M69"/>
    <mergeCell ref="O69:R69"/>
    <mergeCell ref="O60:R60"/>
    <mergeCell ref="S60:S62"/>
    <mergeCell ref="T60:T62"/>
    <mergeCell ref="D61:D62"/>
    <mergeCell ref="E61:E62"/>
    <mergeCell ref="F61:F62"/>
    <mergeCell ref="O61:O62"/>
    <mergeCell ref="P61:R61"/>
    <mergeCell ref="M60:N61"/>
    <mergeCell ref="B60:C62"/>
    <mergeCell ref="D60:F60"/>
    <mergeCell ref="G60:H61"/>
    <mergeCell ref="I60:J61"/>
    <mergeCell ref="K60:L61"/>
    <mergeCell ref="B52:D52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40:D40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T23:T24"/>
    <mergeCell ref="U23:U24"/>
    <mergeCell ref="B25:D25"/>
    <mergeCell ref="B26:U26"/>
    <mergeCell ref="B27:D27"/>
    <mergeCell ref="P22:P24"/>
    <mergeCell ref="B28:D28"/>
    <mergeCell ref="Q22:Q24"/>
    <mergeCell ref="R22:U22"/>
    <mergeCell ref="E23:E24"/>
    <mergeCell ref="F23:I23"/>
    <mergeCell ref="K23:K24"/>
    <mergeCell ref="L23:L24"/>
    <mergeCell ref="M23:M24"/>
    <mergeCell ref="N23:N24"/>
    <mergeCell ref="R23:R24"/>
    <mergeCell ref="S23:S24"/>
    <mergeCell ref="B22:D24"/>
    <mergeCell ref="E22:I22"/>
    <mergeCell ref="J22:J24"/>
    <mergeCell ref="K22:N22"/>
    <mergeCell ref="O22:O24"/>
    <mergeCell ref="B19:D19"/>
    <mergeCell ref="G19:I19"/>
    <mergeCell ref="L19:N19"/>
    <mergeCell ref="Q19:S19"/>
    <mergeCell ref="R1:U1"/>
    <mergeCell ref="R2:U2"/>
    <mergeCell ref="Q3:U3"/>
    <mergeCell ref="R4:U4"/>
    <mergeCell ref="B9:U9"/>
    <mergeCell ref="B10:U10"/>
    <mergeCell ref="B11:G11"/>
    <mergeCell ref="H11:N11"/>
    <mergeCell ref="P11:R11"/>
    <mergeCell ref="H12:N12"/>
    <mergeCell ref="P12:R12"/>
  </mergeCells>
  <conditionalFormatting sqref="V27:V51">
    <cfRule type="containsText" dxfId="16" priority="1" operator="containsText" text="Ошибка">
      <formula>NOT(ISERROR(SEARCH("Ошибка",V27)))</formula>
    </cfRule>
  </conditionalFormatting>
  <pageMargins left="0.19685039370078741" right="0.19685039370078741" top="0.19685039370078741" bottom="0.19685039370078741" header="0.11811023622047245" footer="0.11811023622047245"/>
  <pageSetup paperSize="8" scale="6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Y125"/>
  <sheetViews>
    <sheetView topLeftCell="A12" zoomScale="85" zoomScaleNormal="85" workbookViewId="0">
      <selection activeCell="M20" sqref="M20"/>
    </sheetView>
  </sheetViews>
  <sheetFormatPr defaultRowHeight="15" x14ac:dyDescent="0.25"/>
  <cols>
    <col min="1" max="1" width="3.5703125" style="4" customWidth="1"/>
    <col min="2" max="2" width="8.7109375" style="4" customWidth="1"/>
    <col min="3" max="3" width="9.140625" style="4" customWidth="1"/>
    <col min="4" max="4" width="13" style="4" customWidth="1"/>
    <col min="5" max="6" width="9.140625" style="4"/>
    <col min="7" max="8" width="9.85546875" style="4" customWidth="1"/>
    <col min="9" max="9" width="7.28515625" style="4" customWidth="1"/>
    <col min="10" max="10" width="11.140625" style="4" customWidth="1"/>
    <col min="11" max="11" width="12" style="4" customWidth="1"/>
    <col min="12" max="12" width="9.5703125" style="4" customWidth="1"/>
    <col min="13" max="13" width="11.5703125" style="4" customWidth="1"/>
    <col min="14" max="14" width="12.140625" style="4" customWidth="1"/>
    <col min="15" max="15" width="9.7109375" style="4" customWidth="1"/>
    <col min="16" max="16" width="13.7109375" style="4" customWidth="1"/>
    <col min="17" max="17" width="11.28515625" style="4" customWidth="1"/>
    <col min="18" max="20" width="9.140625" style="4"/>
    <col min="21" max="21" width="10.42578125" style="4" customWidth="1"/>
    <col min="22" max="22" width="10.140625" style="4" customWidth="1"/>
    <col min="23" max="23" width="2" style="4" customWidth="1"/>
    <col min="24" max="16384" width="9.140625" style="4"/>
  </cols>
  <sheetData>
    <row r="1" spans="2:24" ht="15.75" x14ac:dyDescent="0.25">
      <c r="Q1" s="57"/>
      <c r="R1" s="146" t="s">
        <v>35</v>
      </c>
      <c r="S1" s="146"/>
      <c r="T1" s="146"/>
      <c r="U1" s="146"/>
    </row>
    <row r="2" spans="2:24" ht="15.75" x14ac:dyDescent="0.25">
      <c r="Q2" s="57"/>
      <c r="R2" s="146" t="s">
        <v>36</v>
      </c>
      <c r="S2" s="146"/>
      <c r="T2" s="146"/>
      <c r="U2" s="146"/>
    </row>
    <row r="3" spans="2:24" ht="15.75" x14ac:dyDescent="0.25">
      <c r="Q3" s="146" t="s">
        <v>37</v>
      </c>
      <c r="R3" s="146"/>
      <c r="S3" s="146"/>
      <c r="T3" s="146"/>
      <c r="U3" s="146"/>
    </row>
    <row r="4" spans="2:24" ht="16.5" customHeight="1" x14ac:dyDescent="0.25">
      <c r="Q4" s="57"/>
      <c r="R4" s="147" t="s">
        <v>38</v>
      </c>
      <c r="S4" s="147"/>
      <c r="T4" s="147"/>
      <c r="U4" s="147"/>
    </row>
    <row r="5" spans="2:24" ht="9" customHeight="1" x14ac:dyDescent="0.25"/>
    <row r="6" spans="2:24" ht="9" customHeight="1" x14ac:dyDescent="0.25"/>
    <row r="7" spans="2:24" ht="9" customHeight="1" x14ac:dyDescent="0.25"/>
    <row r="8" spans="2:24" ht="9" customHeight="1" x14ac:dyDescent="0.25"/>
    <row r="9" spans="2:24" ht="18" customHeight="1" x14ac:dyDescent="0.25">
      <c r="B9" s="148" t="s">
        <v>39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4" t="s">
        <v>47</v>
      </c>
    </row>
    <row r="10" spans="2:24" x14ac:dyDescent="0.25">
      <c r="B10" s="148" t="s">
        <v>71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</row>
    <row r="11" spans="2:24" ht="19.5" customHeight="1" x14ac:dyDescent="0.25">
      <c r="B11" s="149" t="s">
        <v>72</v>
      </c>
      <c r="C11" s="149"/>
      <c r="D11" s="149"/>
      <c r="E11" s="149"/>
      <c r="F11" s="149"/>
      <c r="G11" s="149"/>
      <c r="H11" s="150"/>
      <c r="I11" s="150"/>
      <c r="J11" s="150"/>
      <c r="K11" s="150"/>
      <c r="L11" s="150"/>
      <c r="M11" s="150"/>
      <c r="N11" s="150"/>
      <c r="O11" s="98" t="s">
        <v>44</v>
      </c>
      <c r="P11" s="150"/>
      <c r="Q11" s="150"/>
      <c r="R11" s="150"/>
      <c r="S11" s="47"/>
      <c r="T11" s="47"/>
      <c r="U11" s="9"/>
    </row>
    <row r="12" spans="2:24" ht="27.75" customHeight="1" x14ac:dyDescent="0.25">
      <c r="E12" s="58"/>
      <c r="F12" s="58"/>
      <c r="G12" s="58"/>
      <c r="H12" s="151" t="s">
        <v>78</v>
      </c>
      <c r="I12" s="151"/>
      <c r="J12" s="151"/>
      <c r="K12" s="151"/>
      <c r="L12" s="151"/>
      <c r="M12" s="151"/>
      <c r="N12" s="151"/>
      <c r="O12" s="54"/>
      <c r="P12" s="152" t="s">
        <v>68</v>
      </c>
      <c r="Q12" s="152"/>
      <c r="R12" s="152"/>
      <c r="S12" s="59"/>
      <c r="T12" s="59"/>
      <c r="U12" s="60"/>
      <c r="V12" s="30"/>
      <c r="W12" s="30"/>
      <c r="X12" s="30"/>
    </row>
    <row r="13" spans="2:24" ht="9.75" hidden="1" customHeight="1" thickBot="1" x14ac:dyDescent="0.3">
      <c r="I13" s="54"/>
      <c r="J13" s="54"/>
      <c r="K13" s="54"/>
      <c r="L13" s="54"/>
      <c r="M13" s="54"/>
      <c r="N13" s="54"/>
      <c r="O13" s="54"/>
      <c r="P13" s="54"/>
      <c r="Q13" s="54"/>
      <c r="S13" s="61"/>
      <c r="T13" s="61"/>
      <c r="U13" s="61"/>
      <c r="V13" s="30"/>
      <c r="W13" s="30"/>
      <c r="X13" s="30"/>
    </row>
    <row r="14" spans="2:24" ht="9.75" hidden="1" customHeight="1" thickBot="1" x14ac:dyDescent="0.3">
      <c r="I14" s="54"/>
      <c r="J14" s="54"/>
      <c r="K14" s="54"/>
      <c r="L14" s="54"/>
      <c r="M14" s="54"/>
      <c r="N14" s="54"/>
      <c r="O14" s="54"/>
      <c r="P14" s="54"/>
      <c r="Q14" s="54"/>
      <c r="S14" s="61"/>
      <c r="T14" s="61"/>
      <c r="U14" s="61"/>
      <c r="V14" s="30"/>
      <c r="W14" s="30"/>
      <c r="X14" s="30"/>
    </row>
    <row r="15" spans="2:24" ht="9.75" hidden="1" customHeight="1" thickBot="1" x14ac:dyDescent="0.3">
      <c r="I15" s="54"/>
      <c r="J15" s="54"/>
      <c r="K15" s="54"/>
      <c r="L15" s="54"/>
      <c r="M15" s="54"/>
      <c r="N15" s="54"/>
      <c r="O15" s="54"/>
      <c r="P15" s="54"/>
      <c r="Q15" s="54"/>
      <c r="S15" s="61"/>
      <c r="T15" s="61"/>
      <c r="U15" s="61"/>
      <c r="V15" s="30"/>
      <c r="W15" s="30"/>
      <c r="X15" s="30"/>
    </row>
    <row r="16" spans="2:24" ht="9.75" hidden="1" customHeight="1" thickBot="1" x14ac:dyDescent="0.3">
      <c r="I16" s="54"/>
      <c r="J16" s="54"/>
      <c r="K16" s="54"/>
      <c r="L16" s="54"/>
      <c r="M16" s="54"/>
      <c r="N16" s="54"/>
      <c r="O16" s="54"/>
      <c r="P16" s="54"/>
      <c r="Q16" s="54"/>
      <c r="S16" s="61"/>
      <c r="T16" s="61"/>
      <c r="U16" s="61"/>
      <c r="V16" s="30"/>
      <c r="W16" s="30"/>
      <c r="X16" s="30"/>
    </row>
    <row r="17" spans="2:25" ht="9.75" customHeight="1" x14ac:dyDescent="0.25">
      <c r="I17" s="54"/>
      <c r="J17" s="54"/>
      <c r="K17" s="54"/>
      <c r="L17" s="54"/>
      <c r="M17" s="54"/>
      <c r="N17" s="54"/>
      <c r="O17" s="54"/>
      <c r="P17" s="54"/>
      <c r="Q17" s="54"/>
      <c r="S17" s="61"/>
      <c r="T17" s="61"/>
      <c r="U17" s="61"/>
      <c r="V17" s="30"/>
      <c r="W17" s="30"/>
      <c r="X17" s="30"/>
    </row>
    <row r="18" spans="2:25" ht="9.75" customHeight="1" thickBot="1" x14ac:dyDescent="0.3">
      <c r="I18" s="54"/>
      <c r="J18" s="54"/>
      <c r="K18" s="54"/>
      <c r="L18" s="54"/>
      <c r="M18" s="54"/>
      <c r="N18" s="54"/>
      <c r="O18" s="54"/>
      <c r="P18" s="54"/>
      <c r="Q18" s="54"/>
      <c r="S18" s="61"/>
      <c r="T18" s="61"/>
      <c r="U18" s="61"/>
      <c r="V18" s="30"/>
      <c r="W18" s="30"/>
      <c r="X18" s="30"/>
    </row>
    <row r="19" spans="2:25" ht="114.75" customHeight="1" thickBot="1" x14ac:dyDescent="0.3">
      <c r="B19" s="141" t="s">
        <v>79</v>
      </c>
      <c r="C19" s="142"/>
      <c r="D19" s="142"/>
      <c r="E19" s="45"/>
      <c r="F19" s="62" t="s">
        <v>69</v>
      </c>
      <c r="G19" s="141" t="s">
        <v>80</v>
      </c>
      <c r="H19" s="142"/>
      <c r="I19" s="143"/>
      <c r="J19" s="45"/>
      <c r="K19" s="62" t="s">
        <v>69</v>
      </c>
      <c r="L19" s="141" t="s">
        <v>84</v>
      </c>
      <c r="M19" s="142"/>
      <c r="N19" s="143"/>
      <c r="O19" s="45"/>
      <c r="P19" s="62" t="s">
        <v>70</v>
      </c>
      <c r="Q19" s="141" t="s">
        <v>82</v>
      </c>
      <c r="R19" s="144"/>
      <c r="S19" s="145"/>
      <c r="T19" s="46">
        <f>SUM(E19,J19,O19)</f>
        <v>0</v>
      </c>
      <c r="U19" s="61"/>
      <c r="V19" s="30"/>
      <c r="W19" s="30"/>
      <c r="X19" s="30"/>
      <c r="Y19" s="56"/>
    </row>
    <row r="20" spans="2:25" ht="18" customHeight="1" x14ac:dyDescent="0.25">
      <c r="I20" s="54"/>
      <c r="J20" s="54"/>
      <c r="K20" s="54"/>
      <c r="L20" s="54"/>
      <c r="M20" s="54"/>
      <c r="N20" s="54"/>
      <c r="O20" s="54"/>
      <c r="P20" s="54"/>
      <c r="Q20" s="54"/>
      <c r="S20" s="61"/>
      <c r="T20" s="61"/>
      <c r="U20" s="61"/>
    </row>
    <row r="21" spans="2:25" ht="21" customHeight="1" thickBot="1" x14ac:dyDescent="0.3"/>
    <row r="22" spans="2:25" ht="59.25" customHeight="1" x14ac:dyDescent="0.25">
      <c r="B22" s="176" t="s">
        <v>45</v>
      </c>
      <c r="C22" s="177"/>
      <c r="D22" s="178"/>
      <c r="E22" s="182" t="s">
        <v>58</v>
      </c>
      <c r="F22" s="160"/>
      <c r="G22" s="160"/>
      <c r="H22" s="160"/>
      <c r="I22" s="161"/>
      <c r="J22" s="156" t="s">
        <v>73</v>
      </c>
      <c r="K22" s="183" t="s">
        <v>74</v>
      </c>
      <c r="L22" s="184"/>
      <c r="M22" s="184"/>
      <c r="N22" s="185"/>
      <c r="O22" s="156" t="s">
        <v>76</v>
      </c>
      <c r="P22" s="156" t="s">
        <v>77</v>
      </c>
      <c r="Q22" s="156" t="s">
        <v>75</v>
      </c>
      <c r="R22" s="159" t="s">
        <v>43</v>
      </c>
      <c r="S22" s="160"/>
      <c r="T22" s="160"/>
      <c r="U22" s="161"/>
    </row>
    <row r="23" spans="2:25" ht="17.25" customHeight="1" x14ac:dyDescent="0.25">
      <c r="B23" s="179"/>
      <c r="C23" s="180"/>
      <c r="D23" s="181"/>
      <c r="E23" s="162" t="s">
        <v>0</v>
      </c>
      <c r="F23" s="164" t="s">
        <v>1</v>
      </c>
      <c r="G23" s="164"/>
      <c r="H23" s="164"/>
      <c r="I23" s="165"/>
      <c r="J23" s="157"/>
      <c r="K23" s="166" t="s">
        <v>2</v>
      </c>
      <c r="L23" s="168" t="s">
        <v>57</v>
      </c>
      <c r="M23" s="168" t="s">
        <v>3</v>
      </c>
      <c r="N23" s="170" t="s">
        <v>4</v>
      </c>
      <c r="O23" s="157"/>
      <c r="P23" s="157"/>
      <c r="Q23" s="157"/>
      <c r="R23" s="172" t="s">
        <v>5</v>
      </c>
      <c r="S23" s="174" t="s">
        <v>6</v>
      </c>
      <c r="T23" s="174" t="s">
        <v>7</v>
      </c>
      <c r="U23" s="186" t="s">
        <v>8</v>
      </c>
    </row>
    <row r="24" spans="2:25" ht="123.75" customHeight="1" thickBot="1" x14ac:dyDescent="0.3">
      <c r="B24" s="179"/>
      <c r="C24" s="180"/>
      <c r="D24" s="181"/>
      <c r="E24" s="163"/>
      <c r="F24" s="101" t="s">
        <v>59</v>
      </c>
      <c r="G24" s="101" t="s">
        <v>55</v>
      </c>
      <c r="H24" s="101" t="s">
        <v>56</v>
      </c>
      <c r="I24" s="104" t="s">
        <v>9</v>
      </c>
      <c r="J24" s="158"/>
      <c r="K24" s="167"/>
      <c r="L24" s="169"/>
      <c r="M24" s="169"/>
      <c r="N24" s="171"/>
      <c r="O24" s="158"/>
      <c r="P24" s="158"/>
      <c r="Q24" s="158"/>
      <c r="R24" s="173"/>
      <c r="S24" s="175"/>
      <c r="T24" s="175"/>
      <c r="U24" s="187"/>
      <c r="X24" s="56"/>
    </row>
    <row r="25" spans="2:25" ht="15.75" thickBot="1" x14ac:dyDescent="0.3">
      <c r="B25" s="188">
        <v>1</v>
      </c>
      <c r="C25" s="189"/>
      <c r="D25" s="190"/>
      <c r="E25" s="65">
        <v>2</v>
      </c>
      <c r="F25" s="96">
        <v>3</v>
      </c>
      <c r="G25" s="96">
        <v>4</v>
      </c>
      <c r="H25" s="96">
        <v>5</v>
      </c>
      <c r="I25" s="97">
        <v>6</v>
      </c>
      <c r="J25" s="122">
        <v>7</v>
      </c>
      <c r="K25" s="95">
        <v>8</v>
      </c>
      <c r="L25" s="96">
        <v>9</v>
      </c>
      <c r="M25" s="96">
        <v>10</v>
      </c>
      <c r="N25" s="97">
        <v>11</v>
      </c>
      <c r="O25" s="70">
        <v>12</v>
      </c>
      <c r="P25" s="121">
        <v>13</v>
      </c>
      <c r="Q25" s="121">
        <v>14</v>
      </c>
      <c r="R25" s="95">
        <v>15</v>
      </c>
      <c r="S25" s="96">
        <v>16</v>
      </c>
      <c r="T25" s="96">
        <v>17</v>
      </c>
      <c r="U25" s="97">
        <v>18</v>
      </c>
    </row>
    <row r="26" spans="2:25" ht="30.75" customHeight="1" thickBot="1" x14ac:dyDescent="0.3">
      <c r="B26" s="249" t="s">
        <v>81</v>
      </c>
      <c r="C26" s="250"/>
      <c r="D26" s="250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8"/>
    </row>
    <row r="27" spans="2:25" ht="19.5" customHeight="1" x14ac:dyDescent="0.25">
      <c r="B27" s="273" t="s">
        <v>10</v>
      </c>
      <c r="C27" s="274"/>
      <c r="D27" s="275"/>
      <c r="E27" s="12">
        <f>SUM(F27:I27)</f>
        <v>0</v>
      </c>
      <c r="F27" s="13"/>
      <c r="G27" s="13"/>
      <c r="H27" s="13"/>
      <c r="I27" s="14"/>
      <c r="J27" s="39"/>
      <c r="K27" s="37"/>
      <c r="L27" s="13"/>
      <c r="M27" s="13"/>
      <c r="N27" s="41"/>
      <c r="O27" s="22"/>
      <c r="P27" s="34"/>
      <c r="Q27" s="34"/>
      <c r="R27" s="25"/>
      <c r="S27" s="13"/>
      <c r="T27" s="13"/>
      <c r="U27" s="14"/>
      <c r="V27" s="4" t="str">
        <f>IF((F27+G27+H27+I27)=(J27+K27+L27+M27+N27+O27),"Верно","Ошибка")</f>
        <v>Верно</v>
      </c>
    </row>
    <row r="28" spans="2:25" ht="28.5" customHeight="1" x14ac:dyDescent="0.25">
      <c r="B28" s="153" t="s">
        <v>11</v>
      </c>
      <c r="C28" s="154"/>
      <c r="D28" s="155"/>
      <c r="E28" s="15">
        <f t="shared" ref="E28:E49" si="0">SUM(F28:I28)</f>
        <v>0</v>
      </c>
      <c r="F28" s="1"/>
      <c r="G28" s="1"/>
      <c r="H28" s="1"/>
      <c r="I28" s="2"/>
      <c r="J28" s="40"/>
      <c r="K28" s="11"/>
      <c r="L28" s="1"/>
      <c r="M28" s="1"/>
      <c r="N28" s="20"/>
      <c r="O28" s="3"/>
      <c r="P28" s="35"/>
      <c r="Q28" s="35"/>
      <c r="R28" s="6"/>
      <c r="S28" s="1"/>
      <c r="T28" s="1"/>
      <c r="U28" s="2"/>
      <c r="V28" s="4" t="str">
        <f t="shared" ref="V28:V51" si="1">IF((F28+G28+H28+I28)=(J28+K28+L28+M28+N28+O28),"Верно","Ошибка")</f>
        <v>Верно</v>
      </c>
    </row>
    <row r="29" spans="2:25" ht="19.5" customHeight="1" x14ac:dyDescent="0.25">
      <c r="B29" s="153" t="s">
        <v>12</v>
      </c>
      <c r="C29" s="154"/>
      <c r="D29" s="155"/>
      <c r="E29" s="15">
        <f t="shared" si="0"/>
        <v>0</v>
      </c>
      <c r="F29" s="1"/>
      <c r="G29" s="1"/>
      <c r="H29" s="1"/>
      <c r="I29" s="2"/>
      <c r="J29" s="40"/>
      <c r="K29" s="11"/>
      <c r="L29" s="1"/>
      <c r="M29" s="1"/>
      <c r="N29" s="20"/>
      <c r="O29" s="3"/>
      <c r="P29" s="35"/>
      <c r="Q29" s="35"/>
      <c r="R29" s="6"/>
      <c r="S29" s="1"/>
      <c r="T29" s="1"/>
      <c r="U29" s="2"/>
      <c r="V29" s="4" t="str">
        <f t="shared" si="1"/>
        <v>Верно</v>
      </c>
    </row>
    <row r="30" spans="2:25" ht="19.5" customHeight="1" x14ac:dyDescent="0.25">
      <c r="B30" s="153" t="s">
        <v>13</v>
      </c>
      <c r="C30" s="154"/>
      <c r="D30" s="155"/>
      <c r="E30" s="15">
        <f t="shared" si="0"/>
        <v>0</v>
      </c>
      <c r="F30" s="1"/>
      <c r="G30" s="1"/>
      <c r="H30" s="1"/>
      <c r="I30" s="2"/>
      <c r="J30" s="40"/>
      <c r="K30" s="11"/>
      <c r="L30" s="1"/>
      <c r="M30" s="1"/>
      <c r="N30" s="20"/>
      <c r="O30" s="3"/>
      <c r="P30" s="35"/>
      <c r="Q30" s="35"/>
      <c r="R30" s="6"/>
      <c r="S30" s="1"/>
      <c r="T30" s="1"/>
      <c r="U30" s="2"/>
      <c r="V30" s="4" t="str">
        <f t="shared" si="1"/>
        <v>Верно</v>
      </c>
    </row>
    <row r="31" spans="2:25" ht="24" customHeight="1" x14ac:dyDescent="0.25">
      <c r="B31" s="153" t="s">
        <v>52</v>
      </c>
      <c r="C31" s="154"/>
      <c r="D31" s="155"/>
      <c r="E31" s="15">
        <f>SUM(E32:E33)</f>
        <v>0</v>
      </c>
      <c r="F31" s="10">
        <f t="shared" ref="F31:U31" si="2">SUM(F32:F33)</f>
        <v>0</v>
      </c>
      <c r="G31" s="10">
        <f t="shared" si="2"/>
        <v>0</v>
      </c>
      <c r="H31" s="10">
        <f t="shared" si="2"/>
        <v>0</v>
      </c>
      <c r="I31" s="16">
        <f t="shared" si="2"/>
        <v>0</v>
      </c>
      <c r="J31" s="16">
        <f t="shared" si="2"/>
        <v>0</v>
      </c>
      <c r="K31" s="38">
        <f t="shared" si="2"/>
        <v>0</v>
      </c>
      <c r="L31" s="10">
        <f t="shared" si="2"/>
        <v>0</v>
      </c>
      <c r="M31" s="10">
        <f t="shared" si="2"/>
        <v>0</v>
      </c>
      <c r="N31" s="21">
        <f t="shared" si="2"/>
        <v>0</v>
      </c>
      <c r="O31" s="23">
        <f>SUM(O32:O33)</f>
        <v>0</v>
      </c>
      <c r="P31" s="23">
        <f t="shared" ref="P31:Q31" si="3">SUM(P32:P33)</f>
        <v>0</v>
      </c>
      <c r="Q31" s="23">
        <f t="shared" si="3"/>
        <v>0</v>
      </c>
      <c r="R31" s="15">
        <f t="shared" si="2"/>
        <v>0</v>
      </c>
      <c r="S31" s="10">
        <f t="shared" si="2"/>
        <v>0</v>
      </c>
      <c r="T31" s="10">
        <f t="shared" si="2"/>
        <v>0</v>
      </c>
      <c r="U31" s="16">
        <f t="shared" si="2"/>
        <v>0</v>
      </c>
      <c r="V31" s="4" t="str">
        <f t="shared" si="1"/>
        <v>Верно</v>
      </c>
    </row>
    <row r="32" spans="2:25" x14ac:dyDescent="0.25">
      <c r="B32" s="194" t="s">
        <v>14</v>
      </c>
      <c r="C32" s="195"/>
      <c r="D32" s="196"/>
      <c r="E32" s="15">
        <f t="shared" si="0"/>
        <v>0</v>
      </c>
      <c r="F32" s="1"/>
      <c r="G32" s="1"/>
      <c r="H32" s="1"/>
      <c r="I32" s="2"/>
      <c r="J32" s="40"/>
      <c r="K32" s="11"/>
      <c r="L32" s="1"/>
      <c r="M32" s="1"/>
      <c r="N32" s="20"/>
      <c r="O32" s="3"/>
      <c r="P32" s="35"/>
      <c r="Q32" s="35"/>
      <c r="R32" s="6"/>
      <c r="S32" s="1"/>
      <c r="T32" s="1"/>
      <c r="U32" s="2"/>
      <c r="V32" s="4" t="str">
        <f t="shared" si="1"/>
        <v>Верно</v>
      </c>
    </row>
    <row r="33" spans="2:22" x14ac:dyDescent="0.25">
      <c r="B33" s="194" t="s">
        <v>15</v>
      </c>
      <c r="C33" s="195"/>
      <c r="D33" s="196"/>
      <c r="E33" s="15">
        <f t="shared" si="0"/>
        <v>0</v>
      </c>
      <c r="F33" s="1"/>
      <c r="G33" s="1"/>
      <c r="H33" s="1"/>
      <c r="I33" s="2"/>
      <c r="J33" s="40"/>
      <c r="K33" s="11"/>
      <c r="L33" s="1"/>
      <c r="M33" s="1"/>
      <c r="N33" s="20"/>
      <c r="O33" s="3"/>
      <c r="P33" s="35"/>
      <c r="Q33" s="35"/>
      <c r="R33" s="6"/>
      <c r="S33" s="1"/>
      <c r="T33" s="1"/>
      <c r="U33" s="2"/>
      <c r="V33" s="4" t="str">
        <f t="shared" si="1"/>
        <v>Верно</v>
      </c>
    </row>
    <row r="34" spans="2:22" ht="19.5" customHeight="1" x14ac:dyDescent="0.25">
      <c r="B34" s="153" t="s">
        <v>16</v>
      </c>
      <c r="C34" s="154"/>
      <c r="D34" s="155"/>
      <c r="E34" s="15">
        <f t="shared" si="0"/>
        <v>0</v>
      </c>
      <c r="F34" s="1"/>
      <c r="G34" s="1"/>
      <c r="H34" s="1"/>
      <c r="I34" s="2"/>
      <c r="J34" s="40"/>
      <c r="K34" s="11"/>
      <c r="L34" s="1"/>
      <c r="M34" s="1"/>
      <c r="N34" s="20"/>
      <c r="O34" s="3"/>
      <c r="P34" s="35"/>
      <c r="Q34" s="35"/>
      <c r="R34" s="6"/>
      <c r="S34" s="1"/>
      <c r="T34" s="1"/>
      <c r="U34" s="2"/>
      <c r="V34" s="4" t="str">
        <f t="shared" si="1"/>
        <v>Верно</v>
      </c>
    </row>
    <row r="35" spans="2:22" ht="30.75" customHeight="1" x14ac:dyDescent="0.25">
      <c r="B35" s="153" t="s">
        <v>17</v>
      </c>
      <c r="C35" s="154"/>
      <c r="D35" s="155"/>
      <c r="E35" s="15">
        <f t="shared" si="0"/>
        <v>0</v>
      </c>
      <c r="F35" s="1"/>
      <c r="G35" s="1"/>
      <c r="H35" s="1"/>
      <c r="I35" s="2"/>
      <c r="J35" s="40"/>
      <c r="K35" s="11"/>
      <c r="L35" s="1"/>
      <c r="M35" s="1"/>
      <c r="N35" s="20"/>
      <c r="O35" s="3"/>
      <c r="P35" s="35"/>
      <c r="Q35" s="35"/>
      <c r="R35" s="6"/>
      <c r="S35" s="1"/>
      <c r="T35" s="1"/>
      <c r="U35" s="2"/>
      <c r="V35" s="4" t="str">
        <f t="shared" si="1"/>
        <v>Верно</v>
      </c>
    </row>
    <row r="36" spans="2:22" ht="20.25" customHeight="1" x14ac:dyDescent="0.25">
      <c r="B36" s="153" t="s">
        <v>18</v>
      </c>
      <c r="C36" s="154"/>
      <c r="D36" s="155"/>
      <c r="E36" s="15">
        <f t="shared" si="0"/>
        <v>0</v>
      </c>
      <c r="F36" s="1"/>
      <c r="G36" s="1"/>
      <c r="H36" s="1"/>
      <c r="I36" s="2"/>
      <c r="J36" s="40"/>
      <c r="K36" s="11"/>
      <c r="L36" s="1"/>
      <c r="M36" s="1"/>
      <c r="N36" s="20"/>
      <c r="O36" s="3"/>
      <c r="P36" s="35"/>
      <c r="Q36" s="35"/>
      <c r="R36" s="6"/>
      <c r="S36" s="1"/>
      <c r="T36" s="1"/>
      <c r="U36" s="2"/>
      <c r="V36" s="4" t="str">
        <f t="shared" si="1"/>
        <v>Верно</v>
      </c>
    </row>
    <row r="37" spans="2:22" ht="18.75" customHeight="1" x14ac:dyDescent="0.25">
      <c r="B37" s="153" t="s">
        <v>19</v>
      </c>
      <c r="C37" s="154"/>
      <c r="D37" s="155"/>
      <c r="E37" s="15">
        <f t="shared" si="0"/>
        <v>0</v>
      </c>
      <c r="F37" s="1"/>
      <c r="G37" s="1"/>
      <c r="H37" s="1"/>
      <c r="I37" s="2"/>
      <c r="J37" s="40"/>
      <c r="K37" s="11"/>
      <c r="L37" s="1"/>
      <c r="M37" s="1"/>
      <c r="N37" s="20"/>
      <c r="O37" s="3"/>
      <c r="P37" s="35"/>
      <c r="Q37" s="35"/>
      <c r="R37" s="6"/>
      <c r="S37" s="1"/>
      <c r="T37" s="1"/>
      <c r="U37" s="2"/>
      <c r="V37" s="4" t="str">
        <f t="shared" si="1"/>
        <v>Верно</v>
      </c>
    </row>
    <row r="38" spans="2:22" ht="29.25" customHeight="1" x14ac:dyDescent="0.25">
      <c r="B38" s="153" t="s">
        <v>20</v>
      </c>
      <c r="C38" s="154"/>
      <c r="D38" s="155"/>
      <c r="E38" s="15">
        <f t="shared" si="0"/>
        <v>0</v>
      </c>
      <c r="F38" s="1"/>
      <c r="G38" s="1"/>
      <c r="H38" s="1"/>
      <c r="I38" s="2"/>
      <c r="J38" s="40"/>
      <c r="K38" s="11"/>
      <c r="L38" s="1"/>
      <c r="M38" s="1"/>
      <c r="N38" s="20"/>
      <c r="O38" s="3"/>
      <c r="P38" s="35"/>
      <c r="Q38" s="35"/>
      <c r="R38" s="6"/>
      <c r="S38" s="1"/>
      <c r="T38" s="1"/>
      <c r="U38" s="2"/>
      <c r="V38" s="4" t="str">
        <f t="shared" si="1"/>
        <v>Верно</v>
      </c>
    </row>
    <row r="39" spans="2:22" ht="31.5" customHeight="1" x14ac:dyDescent="0.25">
      <c r="B39" s="153" t="s">
        <v>21</v>
      </c>
      <c r="C39" s="154"/>
      <c r="D39" s="155"/>
      <c r="E39" s="15">
        <f t="shared" si="0"/>
        <v>0</v>
      </c>
      <c r="F39" s="1"/>
      <c r="G39" s="1"/>
      <c r="H39" s="1"/>
      <c r="I39" s="2"/>
      <c r="J39" s="40"/>
      <c r="K39" s="11"/>
      <c r="L39" s="1"/>
      <c r="M39" s="1"/>
      <c r="N39" s="20"/>
      <c r="O39" s="3"/>
      <c r="P39" s="35"/>
      <c r="Q39" s="35"/>
      <c r="R39" s="6"/>
      <c r="S39" s="1"/>
      <c r="T39" s="1"/>
      <c r="U39" s="2"/>
      <c r="V39" s="4" t="str">
        <f t="shared" si="1"/>
        <v>Верно</v>
      </c>
    </row>
    <row r="40" spans="2:22" ht="21" customHeight="1" x14ac:dyDescent="0.25">
      <c r="B40" s="153" t="s">
        <v>22</v>
      </c>
      <c r="C40" s="154"/>
      <c r="D40" s="155"/>
      <c r="E40" s="15">
        <f t="shared" si="0"/>
        <v>0</v>
      </c>
      <c r="F40" s="1"/>
      <c r="G40" s="1"/>
      <c r="H40" s="1"/>
      <c r="I40" s="2"/>
      <c r="J40" s="40"/>
      <c r="K40" s="11"/>
      <c r="L40" s="1"/>
      <c r="M40" s="1"/>
      <c r="N40" s="20"/>
      <c r="O40" s="3"/>
      <c r="P40" s="35"/>
      <c r="Q40" s="35"/>
      <c r="R40" s="6"/>
      <c r="S40" s="1"/>
      <c r="T40" s="1"/>
      <c r="U40" s="2"/>
      <c r="V40" s="4" t="str">
        <f t="shared" si="1"/>
        <v>Верно</v>
      </c>
    </row>
    <row r="41" spans="2:22" ht="21" customHeight="1" x14ac:dyDescent="0.25">
      <c r="B41" s="153" t="s">
        <v>23</v>
      </c>
      <c r="C41" s="154"/>
      <c r="D41" s="155"/>
      <c r="E41" s="15">
        <v>0</v>
      </c>
      <c r="F41" s="1"/>
      <c r="G41" s="1">
        <v>0</v>
      </c>
      <c r="H41" s="1"/>
      <c r="I41" s="2"/>
      <c r="J41" s="40"/>
      <c r="K41" s="11"/>
      <c r="L41" s="1"/>
      <c r="M41" s="1">
        <v>0</v>
      </c>
      <c r="N41" s="20"/>
      <c r="O41" s="3"/>
      <c r="P41" s="35">
        <v>0</v>
      </c>
      <c r="Q41" s="35"/>
      <c r="R41" s="6"/>
      <c r="S41" s="1"/>
      <c r="T41" s="1"/>
      <c r="U41" s="2">
        <v>0</v>
      </c>
      <c r="V41" s="4" t="str">
        <f t="shared" si="1"/>
        <v>Верно</v>
      </c>
    </row>
    <row r="42" spans="2:22" ht="30" customHeight="1" x14ac:dyDescent="0.25">
      <c r="B42" s="153" t="s">
        <v>24</v>
      </c>
      <c r="C42" s="154"/>
      <c r="D42" s="155"/>
      <c r="E42" s="15">
        <f t="shared" si="0"/>
        <v>0</v>
      </c>
      <c r="F42" s="1"/>
      <c r="G42" s="1"/>
      <c r="H42" s="1"/>
      <c r="I42" s="2"/>
      <c r="J42" s="40"/>
      <c r="K42" s="11"/>
      <c r="L42" s="1"/>
      <c r="M42" s="1"/>
      <c r="N42" s="20"/>
      <c r="O42" s="3"/>
      <c r="P42" s="35"/>
      <c r="Q42" s="35"/>
      <c r="R42" s="6"/>
      <c r="S42" s="1"/>
      <c r="T42" s="1"/>
      <c r="U42" s="2"/>
      <c r="V42" s="4" t="str">
        <f t="shared" si="1"/>
        <v>Верно</v>
      </c>
    </row>
    <row r="43" spans="2:22" ht="21" customHeight="1" x14ac:dyDescent="0.25">
      <c r="B43" s="153" t="s">
        <v>25</v>
      </c>
      <c r="C43" s="154"/>
      <c r="D43" s="155"/>
      <c r="E43" s="15">
        <f t="shared" si="0"/>
        <v>0</v>
      </c>
      <c r="F43" s="1"/>
      <c r="G43" s="1"/>
      <c r="H43" s="1"/>
      <c r="I43" s="2"/>
      <c r="J43" s="40"/>
      <c r="K43" s="11"/>
      <c r="L43" s="1"/>
      <c r="M43" s="1"/>
      <c r="N43" s="20"/>
      <c r="O43" s="3"/>
      <c r="P43" s="35"/>
      <c r="Q43" s="35"/>
      <c r="R43" s="6"/>
      <c r="S43" s="1"/>
      <c r="T43" s="1"/>
      <c r="U43" s="2"/>
      <c r="V43" s="4" t="str">
        <f t="shared" si="1"/>
        <v>Верно</v>
      </c>
    </row>
    <row r="44" spans="2:22" ht="27.75" customHeight="1" x14ac:dyDescent="0.25">
      <c r="B44" s="153" t="s">
        <v>26</v>
      </c>
      <c r="C44" s="154"/>
      <c r="D44" s="155"/>
      <c r="E44" s="15">
        <f t="shared" si="0"/>
        <v>0</v>
      </c>
      <c r="F44" s="1"/>
      <c r="G44" s="1"/>
      <c r="H44" s="1"/>
      <c r="I44" s="2"/>
      <c r="J44" s="40"/>
      <c r="K44" s="11"/>
      <c r="L44" s="1"/>
      <c r="M44" s="1"/>
      <c r="N44" s="20"/>
      <c r="O44" s="3"/>
      <c r="P44" s="35"/>
      <c r="Q44" s="35"/>
      <c r="R44" s="6"/>
      <c r="S44" s="1"/>
      <c r="T44" s="1"/>
      <c r="U44" s="2"/>
      <c r="V44" s="4" t="str">
        <f t="shared" si="1"/>
        <v>Верно</v>
      </c>
    </row>
    <row r="45" spans="2:22" ht="33" customHeight="1" x14ac:dyDescent="0.25">
      <c r="B45" s="153" t="s">
        <v>27</v>
      </c>
      <c r="C45" s="154"/>
      <c r="D45" s="155"/>
      <c r="E45" s="15">
        <f t="shared" si="0"/>
        <v>0</v>
      </c>
      <c r="F45" s="1"/>
      <c r="G45" s="1"/>
      <c r="H45" s="1"/>
      <c r="I45" s="2"/>
      <c r="J45" s="40"/>
      <c r="K45" s="11"/>
      <c r="L45" s="1"/>
      <c r="M45" s="1"/>
      <c r="N45" s="20"/>
      <c r="O45" s="3"/>
      <c r="P45" s="35"/>
      <c r="Q45" s="35"/>
      <c r="R45" s="6"/>
      <c r="S45" s="1"/>
      <c r="T45" s="1"/>
      <c r="U45" s="2"/>
      <c r="V45" s="4" t="str">
        <f t="shared" si="1"/>
        <v>Верно</v>
      </c>
    </row>
    <row r="46" spans="2:22" ht="20.25" customHeight="1" x14ac:dyDescent="0.25">
      <c r="B46" s="153" t="s">
        <v>28</v>
      </c>
      <c r="C46" s="154"/>
      <c r="D46" s="155"/>
      <c r="E46" s="15">
        <f t="shared" si="0"/>
        <v>0</v>
      </c>
      <c r="F46" s="1"/>
      <c r="G46" s="1"/>
      <c r="H46" s="1"/>
      <c r="I46" s="2"/>
      <c r="J46" s="40"/>
      <c r="K46" s="11"/>
      <c r="L46" s="1"/>
      <c r="M46" s="1"/>
      <c r="N46" s="20"/>
      <c r="O46" s="3"/>
      <c r="P46" s="35"/>
      <c r="Q46" s="35"/>
      <c r="R46" s="6"/>
      <c r="S46" s="1"/>
      <c r="T46" s="1"/>
      <c r="U46" s="2"/>
      <c r="V46" s="4" t="str">
        <f t="shared" si="1"/>
        <v>Верно</v>
      </c>
    </row>
    <row r="47" spans="2:22" ht="29.25" customHeight="1" x14ac:dyDescent="0.25">
      <c r="B47" s="153" t="s">
        <v>29</v>
      </c>
      <c r="C47" s="154"/>
      <c r="D47" s="155"/>
      <c r="E47" s="15">
        <f t="shared" si="0"/>
        <v>0</v>
      </c>
      <c r="F47" s="1"/>
      <c r="G47" s="1"/>
      <c r="H47" s="1"/>
      <c r="I47" s="2"/>
      <c r="J47" s="40"/>
      <c r="K47" s="11"/>
      <c r="L47" s="1"/>
      <c r="M47" s="1"/>
      <c r="N47" s="20"/>
      <c r="O47" s="3"/>
      <c r="P47" s="35"/>
      <c r="Q47" s="35"/>
      <c r="R47" s="6"/>
      <c r="S47" s="1"/>
      <c r="T47" s="1"/>
      <c r="U47" s="2"/>
      <c r="V47" s="4" t="str">
        <f t="shared" si="1"/>
        <v>Верно</v>
      </c>
    </row>
    <row r="48" spans="2:22" ht="28.5" customHeight="1" x14ac:dyDescent="0.25">
      <c r="B48" s="153" t="s">
        <v>30</v>
      </c>
      <c r="C48" s="154"/>
      <c r="D48" s="155"/>
      <c r="E48" s="15">
        <f t="shared" si="0"/>
        <v>0</v>
      </c>
      <c r="F48" s="1"/>
      <c r="G48" s="1"/>
      <c r="H48" s="1"/>
      <c r="I48" s="2"/>
      <c r="J48" s="40"/>
      <c r="K48" s="11"/>
      <c r="L48" s="1"/>
      <c r="M48" s="1"/>
      <c r="N48" s="20"/>
      <c r="O48" s="3"/>
      <c r="P48" s="35"/>
      <c r="Q48" s="35"/>
      <c r="R48" s="6"/>
      <c r="S48" s="1"/>
      <c r="T48" s="1"/>
      <c r="U48" s="2"/>
      <c r="V48" s="4" t="str">
        <f t="shared" si="1"/>
        <v>Верно</v>
      </c>
    </row>
    <row r="49" spans="2:24" ht="68.25" customHeight="1" thickBot="1" x14ac:dyDescent="0.3">
      <c r="B49" s="200" t="s">
        <v>31</v>
      </c>
      <c r="C49" s="201"/>
      <c r="D49" s="202"/>
      <c r="E49" s="17">
        <f t="shared" si="0"/>
        <v>0</v>
      </c>
      <c r="F49" s="18"/>
      <c r="G49" s="18"/>
      <c r="H49" s="18"/>
      <c r="I49" s="19"/>
      <c r="J49" s="42"/>
      <c r="K49" s="43"/>
      <c r="L49" s="18"/>
      <c r="M49" s="18"/>
      <c r="N49" s="44"/>
      <c r="O49" s="24"/>
      <c r="P49" s="36"/>
      <c r="Q49" s="36"/>
      <c r="R49" s="26"/>
      <c r="S49" s="18"/>
      <c r="T49" s="18"/>
      <c r="U49" s="19"/>
      <c r="V49" s="4" t="str">
        <f t="shared" si="1"/>
        <v>Верно</v>
      </c>
      <c r="X49" s="4" t="s">
        <v>47</v>
      </c>
    </row>
    <row r="50" spans="2:24" ht="15.75" thickBot="1" x14ac:dyDescent="0.3">
      <c r="B50" s="197" t="s">
        <v>32</v>
      </c>
      <c r="C50" s="198"/>
      <c r="D50" s="199"/>
      <c r="E50" s="27">
        <f>SUM(E27:E31,E34:E49)</f>
        <v>0</v>
      </c>
      <c r="F50" s="27">
        <f t="shared" ref="F50:U50" si="4">SUM(F27:F31,F34:F49)</f>
        <v>0</v>
      </c>
      <c r="G50" s="27">
        <f t="shared" si="4"/>
        <v>0</v>
      </c>
      <c r="H50" s="27">
        <f t="shared" si="4"/>
        <v>0</v>
      </c>
      <c r="I50" s="27">
        <f t="shared" si="4"/>
        <v>0</v>
      </c>
      <c r="J50" s="27">
        <f t="shared" si="4"/>
        <v>0</v>
      </c>
      <c r="K50" s="27">
        <f t="shared" si="4"/>
        <v>0</v>
      </c>
      <c r="L50" s="27">
        <f t="shared" si="4"/>
        <v>0</v>
      </c>
      <c r="M50" s="27">
        <f t="shared" si="4"/>
        <v>0</v>
      </c>
      <c r="N50" s="27">
        <f t="shared" si="4"/>
        <v>0</v>
      </c>
      <c r="O50" s="27">
        <f t="shared" si="4"/>
        <v>0</v>
      </c>
      <c r="P50" s="27">
        <f t="shared" si="4"/>
        <v>0</v>
      </c>
      <c r="Q50" s="27">
        <f t="shared" si="4"/>
        <v>0</v>
      </c>
      <c r="R50" s="27">
        <f t="shared" si="4"/>
        <v>0</v>
      </c>
      <c r="S50" s="27">
        <f t="shared" si="4"/>
        <v>0</v>
      </c>
      <c r="T50" s="27">
        <f t="shared" si="4"/>
        <v>0</v>
      </c>
      <c r="U50" s="28">
        <f t="shared" si="4"/>
        <v>0</v>
      </c>
      <c r="V50" s="4" t="str">
        <f t="shared" si="1"/>
        <v>Верно</v>
      </c>
    </row>
    <row r="51" spans="2:24" ht="56.25" customHeight="1" thickBot="1" x14ac:dyDescent="0.3">
      <c r="B51" s="203" t="s">
        <v>85</v>
      </c>
      <c r="C51" s="204"/>
      <c r="D51" s="205"/>
      <c r="E51" s="29">
        <f>SUM(F51:I51)</f>
        <v>0</v>
      </c>
      <c r="F51" s="31"/>
      <c r="G51" s="31"/>
      <c r="H51" s="31"/>
      <c r="I51" s="100"/>
      <c r="J51" s="33"/>
      <c r="K51" s="31"/>
      <c r="L51" s="31"/>
      <c r="M51" s="31"/>
      <c r="N51" s="100"/>
      <c r="O51" s="33"/>
      <c r="P51" s="99"/>
      <c r="Q51" s="99"/>
      <c r="R51" s="32"/>
      <c r="S51" s="31"/>
      <c r="T51" s="31"/>
      <c r="U51" s="100"/>
      <c r="V51" s="4" t="str">
        <f t="shared" si="1"/>
        <v>Верно</v>
      </c>
    </row>
    <row r="52" spans="2:24" ht="18.75" customHeight="1" thickBot="1" x14ac:dyDescent="0.3">
      <c r="B52" s="197" t="s">
        <v>33</v>
      </c>
      <c r="C52" s="198"/>
      <c r="D52" s="199"/>
      <c r="E52" s="27">
        <f>SUM(E50:E51)</f>
        <v>0</v>
      </c>
      <c r="F52" s="27">
        <f t="shared" ref="F52:U52" si="5">SUM(F50:F51)</f>
        <v>0</v>
      </c>
      <c r="G52" s="27">
        <f t="shared" si="5"/>
        <v>0</v>
      </c>
      <c r="H52" s="27">
        <f t="shared" si="5"/>
        <v>0</v>
      </c>
      <c r="I52" s="27">
        <f t="shared" si="5"/>
        <v>0</v>
      </c>
      <c r="J52" s="27">
        <f t="shared" si="5"/>
        <v>0</v>
      </c>
      <c r="K52" s="27">
        <f t="shared" si="5"/>
        <v>0</v>
      </c>
      <c r="L52" s="27">
        <f t="shared" si="5"/>
        <v>0</v>
      </c>
      <c r="M52" s="27">
        <f t="shared" si="5"/>
        <v>0</v>
      </c>
      <c r="N52" s="27">
        <f t="shared" si="5"/>
        <v>0</v>
      </c>
      <c r="O52" s="27">
        <f t="shared" si="5"/>
        <v>0</v>
      </c>
      <c r="P52" s="27">
        <f t="shared" si="5"/>
        <v>0</v>
      </c>
      <c r="Q52" s="27">
        <f t="shared" si="5"/>
        <v>0</v>
      </c>
      <c r="R52" s="27">
        <f t="shared" si="5"/>
        <v>0</v>
      </c>
      <c r="S52" s="27">
        <f t="shared" si="5"/>
        <v>0</v>
      </c>
      <c r="T52" s="27">
        <f t="shared" si="5"/>
        <v>0</v>
      </c>
      <c r="U52" s="28">
        <f t="shared" si="5"/>
        <v>0</v>
      </c>
    </row>
    <row r="59" spans="2:24" ht="23.25" customHeight="1" thickBot="1" x14ac:dyDescent="0.3">
      <c r="L59" s="30"/>
      <c r="M59" s="30"/>
      <c r="N59" s="30"/>
      <c r="O59" s="30"/>
      <c r="P59" s="30"/>
      <c r="Q59" s="30"/>
      <c r="R59" s="30"/>
      <c r="S59" s="30"/>
      <c r="T59" s="30"/>
      <c r="U59" s="30"/>
    </row>
    <row r="60" spans="2:24" ht="51.75" customHeight="1" x14ac:dyDescent="0.25">
      <c r="B60" s="159" t="s">
        <v>60</v>
      </c>
      <c r="C60" s="161"/>
      <c r="D60" s="159" t="s">
        <v>62</v>
      </c>
      <c r="E60" s="160"/>
      <c r="F60" s="161"/>
      <c r="G60" s="159" t="s">
        <v>86</v>
      </c>
      <c r="H60" s="161"/>
      <c r="I60" s="159" t="s">
        <v>87</v>
      </c>
      <c r="J60" s="161"/>
      <c r="K60" s="159" t="s">
        <v>88</v>
      </c>
      <c r="L60" s="161"/>
      <c r="M60" s="159" t="s">
        <v>89</v>
      </c>
      <c r="N60" s="161"/>
      <c r="O60" s="159" t="s">
        <v>66</v>
      </c>
      <c r="P60" s="160"/>
      <c r="Q60" s="160"/>
      <c r="R60" s="161"/>
      <c r="S60" s="210" t="s">
        <v>67</v>
      </c>
      <c r="T60" s="213" t="s">
        <v>34</v>
      </c>
      <c r="U60" s="72"/>
    </row>
    <row r="61" spans="2:24" ht="86.25" customHeight="1" x14ac:dyDescent="0.25">
      <c r="B61" s="206"/>
      <c r="C61" s="165"/>
      <c r="D61" s="172" t="s">
        <v>63</v>
      </c>
      <c r="E61" s="174" t="s">
        <v>64</v>
      </c>
      <c r="F61" s="186" t="s">
        <v>65</v>
      </c>
      <c r="G61" s="206"/>
      <c r="H61" s="165"/>
      <c r="I61" s="206"/>
      <c r="J61" s="165"/>
      <c r="K61" s="206"/>
      <c r="L61" s="165"/>
      <c r="M61" s="206"/>
      <c r="N61" s="165"/>
      <c r="O61" s="172" t="s">
        <v>0</v>
      </c>
      <c r="P61" s="164" t="s">
        <v>54</v>
      </c>
      <c r="Q61" s="164"/>
      <c r="R61" s="165"/>
      <c r="S61" s="211"/>
      <c r="T61" s="214"/>
      <c r="U61" s="72"/>
    </row>
    <row r="62" spans="2:24" ht="96" customHeight="1" thickBot="1" x14ac:dyDescent="0.3">
      <c r="B62" s="207"/>
      <c r="C62" s="208"/>
      <c r="D62" s="173"/>
      <c r="E62" s="175"/>
      <c r="F62" s="187"/>
      <c r="G62" s="102" t="s">
        <v>0</v>
      </c>
      <c r="H62" s="104" t="s">
        <v>61</v>
      </c>
      <c r="I62" s="102" t="s">
        <v>0</v>
      </c>
      <c r="J62" s="104" t="s">
        <v>46</v>
      </c>
      <c r="K62" s="102" t="s">
        <v>0</v>
      </c>
      <c r="L62" s="104" t="s">
        <v>46</v>
      </c>
      <c r="M62" s="102" t="s">
        <v>0</v>
      </c>
      <c r="N62" s="104" t="s">
        <v>46</v>
      </c>
      <c r="O62" s="173"/>
      <c r="P62" s="101" t="s">
        <v>49</v>
      </c>
      <c r="Q62" s="101" t="s">
        <v>50</v>
      </c>
      <c r="R62" s="104" t="s">
        <v>51</v>
      </c>
      <c r="S62" s="212"/>
      <c r="T62" s="215"/>
      <c r="U62" s="72"/>
    </row>
    <row r="63" spans="2:24" s="74" customFormat="1" ht="11.25" customHeight="1" thickBot="1" x14ac:dyDescent="0.3">
      <c r="B63" s="216">
        <v>1</v>
      </c>
      <c r="C63" s="217"/>
      <c r="D63" s="75">
        <v>2</v>
      </c>
      <c r="E63" s="76">
        <v>3</v>
      </c>
      <c r="F63" s="77">
        <v>4</v>
      </c>
      <c r="G63" s="75">
        <v>5</v>
      </c>
      <c r="H63" s="77">
        <v>6</v>
      </c>
      <c r="I63" s="75">
        <v>7</v>
      </c>
      <c r="J63" s="77">
        <v>8</v>
      </c>
      <c r="K63" s="75">
        <v>9</v>
      </c>
      <c r="L63" s="77">
        <v>10</v>
      </c>
      <c r="M63" s="75">
        <v>11</v>
      </c>
      <c r="N63" s="77">
        <v>12</v>
      </c>
      <c r="O63" s="75">
        <v>13</v>
      </c>
      <c r="P63" s="76">
        <v>14</v>
      </c>
      <c r="Q63" s="76">
        <v>15</v>
      </c>
      <c r="R63" s="77">
        <v>16</v>
      </c>
      <c r="S63" s="78">
        <v>17</v>
      </c>
      <c r="T63" s="79">
        <v>18</v>
      </c>
      <c r="U63" s="80"/>
    </row>
    <row r="64" spans="2:24" ht="25.5" customHeight="1" thickBot="1" x14ac:dyDescent="0.3">
      <c r="B64" s="218"/>
      <c r="C64" s="219"/>
      <c r="D64" s="50"/>
      <c r="E64" s="49"/>
      <c r="F64" s="51"/>
      <c r="G64" s="50"/>
      <c r="H64" s="51"/>
      <c r="I64" s="50"/>
      <c r="J64" s="51"/>
      <c r="K64" s="50"/>
      <c r="L64" s="51"/>
      <c r="M64" s="50"/>
      <c r="N64" s="51"/>
      <c r="O64" s="81">
        <f>SUM(P64:R64)</f>
        <v>0</v>
      </c>
      <c r="P64" s="49"/>
      <c r="Q64" s="49"/>
      <c r="R64" s="51"/>
      <c r="S64" s="52"/>
      <c r="T64" s="53"/>
      <c r="U64" s="48"/>
    </row>
    <row r="65" spans="2:21" ht="25.5" customHeight="1" x14ac:dyDescent="0.25">
      <c r="B65" s="83"/>
      <c r="C65" s="83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5"/>
      <c r="P65" s="84"/>
      <c r="Q65" s="84"/>
      <c r="R65" s="84"/>
      <c r="S65" s="84"/>
      <c r="T65" s="86"/>
      <c r="U65" s="48"/>
    </row>
    <row r="68" spans="2:21" x14ac:dyDescent="0.25">
      <c r="C68" s="209" t="s">
        <v>53</v>
      </c>
      <c r="D68" s="209"/>
      <c r="E68" s="209"/>
    </row>
    <row r="69" spans="2:21" x14ac:dyDescent="0.25">
      <c r="B69" s="220" t="s">
        <v>83</v>
      </c>
      <c r="C69" s="220"/>
      <c r="D69" s="220"/>
      <c r="E69" s="220"/>
      <c r="F69" s="220"/>
      <c r="G69" s="103"/>
      <c r="K69" s="221"/>
      <c r="L69" s="221"/>
      <c r="M69" s="221"/>
      <c r="N69" s="8"/>
      <c r="O69" s="209" t="s">
        <v>40</v>
      </c>
      <c r="P69" s="209"/>
      <c r="Q69" s="209"/>
      <c r="R69" s="209"/>
      <c r="S69" s="55"/>
      <c r="T69" s="55"/>
      <c r="U69" s="55"/>
    </row>
    <row r="70" spans="2:21" x14ac:dyDescent="0.25">
      <c r="K70" s="152" t="s">
        <v>48</v>
      </c>
      <c r="L70" s="152"/>
      <c r="M70" s="152"/>
    </row>
    <row r="71" spans="2:21" ht="22.5" customHeight="1" x14ac:dyDescent="0.25">
      <c r="K71" s="54"/>
      <c r="L71" s="54"/>
      <c r="M71" s="54"/>
    </row>
    <row r="72" spans="2:21" ht="44.25" customHeight="1" x14ac:dyDescent="0.25">
      <c r="B72" s="5" t="s">
        <v>42</v>
      </c>
      <c r="D72" s="5"/>
    </row>
    <row r="73" spans="2:21" x14ac:dyDescent="0.25">
      <c r="B73" s="5" t="s">
        <v>41</v>
      </c>
      <c r="D73" s="5"/>
    </row>
    <row r="74" spans="2:21" ht="55.5" customHeight="1" x14ac:dyDescent="0.25"/>
    <row r="75" spans="2:21" ht="15" customHeight="1" x14ac:dyDescent="0.25"/>
    <row r="76" spans="2:21" ht="128.25" customHeight="1" x14ac:dyDescent="0.25"/>
    <row r="78" spans="2:21" ht="15.7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27.75" customHeight="1" x14ac:dyDescent="0.25"/>
    <row r="88" ht="15" customHeight="1" x14ac:dyDescent="0.25"/>
    <row r="89" ht="15" customHeight="1" x14ac:dyDescent="0.25"/>
    <row r="90" ht="26.25" customHeight="1" x14ac:dyDescent="0.25"/>
    <row r="91" ht="15" customHeight="1" x14ac:dyDescent="0.25"/>
    <row r="92" ht="16.5" customHeight="1" x14ac:dyDescent="0.25"/>
    <row r="93" ht="15" customHeight="1" x14ac:dyDescent="0.25"/>
    <row r="94" ht="29.25" customHeight="1" x14ac:dyDescent="0.25"/>
    <row r="96" ht="29.25" customHeight="1" x14ac:dyDescent="0.25"/>
    <row r="97" ht="30.75" customHeight="1" x14ac:dyDescent="0.25"/>
    <row r="98" ht="16.5" customHeight="1" x14ac:dyDescent="0.25"/>
    <row r="99" ht="30" customHeight="1" x14ac:dyDescent="0.25"/>
    <row r="100" ht="28.5" customHeight="1" x14ac:dyDescent="0.25"/>
    <row r="101" ht="72.75" customHeight="1" x14ac:dyDescent="0.25"/>
    <row r="103" ht="69" customHeight="1" x14ac:dyDescent="0.25"/>
    <row r="109" ht="72.75" customHeight="1" x14ac:dyDescent="0.25"/>
    <row r="110" ht="66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.75" customHeight="1" x14ac:dyDescent="0.25"/>
    <row r="121" ht="15" customHeight="1" x14ac:dyDescent="0.25"/>
    <row r="122" ht="15" customHeight="1" x14ac:dyDescent="0.25"/>
    <row r="123" ht="15.75" customHeight="1" x14ac:dyDescent="0.25"/>
    <row r="124" ht="15.75" customHeight="1" x14ac:dyDescent="0.25"/>
    <row r="125" ht="15.75" customHeight="1" x14ac:dyDescent="0.25"/>
  </sheetData>
  <sheetProtection formatCells="0" formatColumns="0" formatRows="0" insertColumns="0" insertRows="0" insertHyperlinks="0" deleteColumns="0" deleteRows="0" sort="0" autoFilter="0" pivotTables="0"/>
  <mergeCells count="82">
    <mergeCell ref="B19:D19"/>
    <mergeCell ref="G19:I19"/>
    <mergeCell ref="L19:N19"/>
    <mergeCell ref="Q19:S19"/>
    <mergeCell ref="R1:U1"/>
    <mergeCell ref="R2:U2"/>
    <mergeCell ref="Q3:U3"/>
    <mergeCell ref="R4:U4"/>
    <mergeCell ref="B9:U9"/>
    <mergeCell ref="B10:U10"/>
    <mergeCell ref="B11:G11"/>
    <mergeCell ref="H11:N11"/>
    <mergeCell ref="P11:R11"/>
    <mergeCell ref="H12:N12"/>
    <mergeCell ref="P12:R12"/>
    <mergeCell ref="B28:D28"/>
    <mergeCell ref="Q22:Q24"/>
    <mergeCell ref="R22:U22"/>
    <mergeCell ref="E23:E24"/>
    <mergeCell ref="F23:I23"/>
    <mergeCell ref="K23:K24"/>
    <mergeCell ref="L23:L24"/>
    <mergeCell ref="M23:M24"/>
    <mergeCell ref="N23:N24"/>
    <mergeCell ref="R23:R24"/>
    <mergeCell ref="S23:S24"/>
    <mergeCell ref="B22:D24"/>
    <mergeCell ref="E22:I22"/>
    <mergeCell ref="J22:J24"/>
    <mergeCell ref="K22:N22"/>
    <mergeCell ref="O22:O24"/>
    <mergeCell ref="T23:T24"/>
    <mergeCell ref="U23:U24"/>
    <mergeCell ref="B25:D25"/>
    <mergeCell ref="B26:U26"/>
    <mergeCell ref="B27:D27"/>
    <mergeCell ref="P22:P24"/>
    <mergeCell ref="B40:D40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52:D52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60:C62"/>
    <mergeCell ref="D60:F60"/>
    <mergeCell ref="G60:H61"/>
    <mergeCell ref="I60:J61"/>
    <mergeCell ref="K60:L61"/>
    <mergeCell ref="O69:R69"/>
    <mergeCell ref="O60:R60"/>
    <mergeCell ref="S60:S62"/>
    <mergeCell ref="T60:T62"/>
    <mergeCell ref="D61:D62"/>
    <mergeCell ref="E61:E62"/>
    <mergeCell ref="F61:F62"/>
    <mergeCell ref="O61:O62"/>
    <mergeCell ref="P61:R61"/>
    <mergeCell ref="M60:N61"/>
    <mergeCell ref="K70:M70"/>
    <mergeCell ref="B63:C63"/>
    <mergeCell ref="B64:C64"/>
    <mergeCell ref="C68:E68"/>
    <mergeCell ref="B69:F69"/>
    <mergeCell ref="K69:M69"/>
  </mergeCells>
  <conditionalFormatting sqref="V27:V51">
    <cfRule type="containsText" dxfId="15" priority="1" operator="containsText" text="Ошибка">
      <formula>NOT(ISERROR(SEARCH("Ошибка",V27)))</formula>
    </cfRule>
  </conditionalFormatting>
  <pageMargins left="0.19685039370078741" right="0.19685039370078741" top="0.19685039370078741" bottom="0.19685039370078741" header="0.11811023622047245" footer="0.11811023622047245"/>
  <pageSetup paperSize="8" scale="62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Y125"/>
  <sheetViews>
    <sheetView topLeftCell="A23" zoomScale="85" zoomScaleNormal="85" workbookViewId="0">
      <selection activeCell="E19" sqref="E19"/>
    </sheetView>
  </sheetViews>
  <sheetFormatPr defaultRowHeight="15" x14ac:dyDescent="0.25"/>
  <cols>
    <col min="1" max="1" width="3.5703125" style="4" customWidth="1"/>
    <col min="2" max="2" width="8.7109375" style="4" customWidth="1"/>
    <col min="3" max="3" width="9.140625" style="4" customWidth="1"/>
    <col min="4" max="4" width="13" style="4" customWidth="1"/>
    <col min="5" max="6" width="9.140625" style="4"/>
    <col min="7" max="8" width="9.85546875" style="4" customWidth="1"/>
    <col min="9" max="9" width="7.28515625" style="4" customWidth="1"/>
    <col min="10" max="10" width="11.140625" style="4" customWidth="1"/>
    <col min="11" max="11" width="12" style="4" customWidth="1"/>
    <col min="12" max="12" width="9.5703125" style="4" customWidth="1"/>
    <col min="13" max="13" width="11.5703125" style="4" customWidth="1"/>
    <col min="14" max="14" width="12.140625" style="4" customWidth="1"/>
    <col min="15" max="15" width="9.7109375" style="4" customWidth="1"/>
    <col min="16" max="16" width="13.7109375" style="4" customWidth="1"/>
    <col min="17" max="17" width="11.28515625" style="4" customWidth="1"/>
    <col min="18" max="20" width="9.140625" style="4"/>
    <col min="21" max="21" width="10.42578125" style="4" customWidth="1"/>
    <col min="22" max="22" width="10.140625" style="4" customWidth="1"/>
    <col min="23" max="23" width="2" style="4" customWidth="1"/>
    <col min="24" max="16384" width="9.140625" style="4"/>
  </cols>
  <sheetData>
    <row r="1" spans="2:24" ht="15.75" x14ac:dyDescent="0.25">
      <c r="Q1" s="57"/>
      <c r="R1" s="146" t="s">
        <v>35</v>
      </c>
      <c r="S1" s="146"/>
      <c r="T1" s="146"/>
      <c r="U1" s="146"/>
    </row>
    <row r="2" spans="2:24" ht="15.75" x14ac:dyDescent="0.25">
      <c r="Q2" s="57"/>
      <c r="R2" s="146" t="s">
        <v>36</v>
      </c>
      <c r="S2" s="146"/>
      <c r="T2" s="146"/>
      <c r="U2" s="146"/>
    </row>
    <row r="3" spans="2:24" ht="15.75" x14ac:dyDescent="0.25">
      <c r="Q3" s="146" t="s">
        <v>37</v>
      </c>
      <c r="R3" s="146"/>
      <c r="S3" s="146"/>
      <c r="T3" s="146"/>
      <c r="U3" s="146"/>
    </row>
    <row r="4" spans="2:24" ht="16.5" customHeight="1" x14ac:dyDescent="0.25">
      <c r="Q4" s="57"/>
      <c r="R4" s="147" t="s">
        <v>38</v>
      </c>
      <c r="S4" s="147"/>
      <c r="T4" s="147"/>
      <c r="U4" s="147"/>
    </row>
    <row r="5" spans="2:24" ht="9" customHeight="1" x14ac:dyDescent="0.25"/>
    <row r="6" spans="2:24" ht="9" customHeight="1" x14ac:dyDescent="0.25"/>
    <row r="7" spans="2:24" ht="9" customHeight="1" x14ac:dyDescent="0.25"/>
    <row r="8" spans="2:24" ht="9" customHeight="1" x14ac:dyDescent="0.25"/>
    <row r="9" spans="2:24" ht="18" customHeight="1" x14ac:dyDescent="0.25">
      <c r="B9" s="148" t="s">
        <v>39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4" t="s">
        <v>47</v>
      </c>
    </row>
    <row r="10" spans="2:24" x14ac:dyDescent="0.25">
      <c r="B10" s="148" t="s">
        <v>71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</row>
    <row r="11" spans="2:24" ht="19.5" customHeight="1" x14ac:dyDescent="0.25">
      <c r="B11" s="149" t="s">
        <v>72</v>
      </c>
      <c r="C11" s="149"/>
      <c r="D11" s="149"/>
      <c r="E11" s="149"/>
      <c r="F11" s="149"/>
      <c r="G11" s="149"/>
      <c r="H11" s="150"/>
      <c r="I11" s="150"/>
      <c r="J11" s="150"/>
      <c r="K11" s="150"/>
      <c r="L11" s="150"/>
      <c r="M11" s="150"/>
      <c r="N11" s="150"/>
      <c r="O11" s="91" t="s">
        <v>44</v>
      </c>
      <c r="P11" s="150"/>
      <c r="Q11" s="150"/>
      <c r="R11" s="150"/>
      <c r="S11" s="47"/>
      <c r="T11" s="47"/>
      <c r="U11" s="9"/>
    </row>
    <row r="12" spans="2:24" ht="27.75" customHeight="1" x14ac:dyDescent="0.25">
      <c r="E12" s="58"/>
      <c r="F12" s="58"/>
      <c r="G12" s="58"/>
      <c r="H12" s="151" t="s">
        <v>78</v>
      </c>
      <c r="I12" s="151"/>
      <c r="J12" s="151"/>
      <c r="K12" s="151"/>
      <c r="L12" s="151"/>
      <c r="M12" s="151"/>
      <c r="N12" s="151"/>
      <c r="O12" s="54"/>
      <c r="P12" s="152" t="s">
        <v>68</v>
      </c>
      <c r="Q12" s="152"/>
      <c r="R12" s="152"/>
      <c r="S12" s="59"/>
      <c r="T12" s="59"/>
      <c r="U12" s="60"/>
      <c r="V12" s="30"/>
      <c r="W12" s="30"/>
      <c r="X12" s="30"/>
    </row>
    <row r="13" spans="2:24" ht="9.75" hidden="1" customHeight="1" thickBot="1" x14ac:dyDescent="0.3">
      <c r="I13" s="54"/>
      <c r="J13" s="54"/>
      <c r="K13" s="54"/>
      <c r="L13" s="54"/>
      <c r="M13" s="54"/>
      <c r="N13" s="54"/>
      <c r="O13" s="54"/>
      <c r="P13" s="54"/>
      <c r="Q13" s="54"/>
      <c r="S13" s="61"/>
      <c r="T13" s="61"/>
      <c r="U13" s="61"/>
      <c r="V13" s="30"/>
      <c r="W13" s="30"/>
      <c r="X13" s="30"/>
    </row>
    <row r="14" spans="2:24" ht="9.75" hidden="1" customHeight="1" thickBot="1" x14ac:dyDescent="0.3">
      <c r="I14" s="54"/>
      <c r="J14" s="54"/>
      <c r="K14" s="54"/>
      <c r="L14" s="54"/>
      <c r="M14" s="54"/>
      <c r="N14" s="54"/>
      <c r="O14" s="54"/>
      <c r="P14" s="54"/>
      <c r="Q14" s="54"/>
      <c r="S14" s="61"/>
      <c r="T14" s="61"/>
      <c r="U14" s="61"/>
      <c r="V14" s="30"/>
      <c r="W14" s="30"/>
      <c r="X14" s="30"/>
    </row>
    <row r="15" spans="2:24" ht="9.75" hidden="1" customHeight="1" thickBot="1" x14ac:dyDescent="0.3">
      <c r="I15" s="54"/>
      <c r="J15" s="54"/>
      <c r="K15" s="54"/>
      <c r="L15" s="54"/>
      <c r="M15" s="54"/>
      <c r="N15" s="54"/>
      <c r="O15" s="54"/>
      <c r="P15" s="54"/>
      <c r="Q15" s="54"/>
      <c r="S15" s="61"/>
      <c r="T15" s="61"/>
      <c r="U15" s="61"/>
      <c r="V15" s="30"/>
      <c r="W15" s="30"/>
      <c r="X15" s="30"/>
    </row>
    <row r="16" spans="2:24" ht="9.75" hidden="1" customHeight="1" thickBot="1" x14ac:dyDescent="0.3">
      <c r="I16" s="54"/>
      <c r="J16" s="54"/>
      <c r="K16" s="54"/>
      <c r="L16" s="54"/>
      <c r="M16" s="54"/>
      <c r="N16" s="54"/>
      <c r="O16" s="54"/>
      <c r="P16" s="54"/>
      <c r="Q16" s="54"/>
      <c r="S16" s="61"/>
      <c r="T16" s="61"/>
      <c r="U16" s="61"/>
      <c r="V16" s="30"/>
      <c r="W16" s="30"/>
      <c r="X16" s="30"/>
    </row>
    <row r="17" spans="2:25" ht="9.75" customHeight="1" x14ac:dyDescent="0.25">
      <c r="I17" s="54"/>
      <c r="J17" s="54"/>
      <c r="K17" s="54"/>
      <c r="L17" s="54"/>
      <c r="M17" s="54"/>
      <c r="N17" s="54"/>
      <c r="O17" s="54"/>
      <c r="P17" s="54"/>
      <c r="Q17" s="54"/>
      <c r="S17" s="61"/>
      <c r="T17" s="61"/>
      <c r="U17" s="61"/>
      <c r="V17" s="30"/>
      <c r="W17" s="30"/>
      <c r="X17" s="30"/>
    </row>
    <row r="18" spans="2:25" ht="9.75" customHeight="1" thickBot="1" x14ac:dyDescent="0.3">
      <c r="I18" s="54"/>
      <c r="J18" s="54"/>
      <c r="K18" s="54"/>
      <c r="L18" s="54"/>
      <c r="M18" s="54"/>
      <c r="N18" s="54"/>
      <c r="O18" s="54"/>
      <c r="P18" s="54"/>
      <c r="Q18" s="54"/>
      <c r="S18" s="61"/>
      <c r="T18" s="61"/>
      <c r="U18" s="61"/>
      <c r="V18" s="30"/>
      <c r="W18" s="30"/>
      <c r="X18" s="30"/>
    </row>
    <row r="19" spans="2:25" ht="114.75" customHeight="1" thickBot="1" x14ac:dyDescent="0.3">
      <c r="B19" s="141" t="s">
        <v>79</v>
      </c>
      <c r="C19" s="142"/>
      <c r="D19" s="142"/>
      <c r="E19" s="45"/>
      <c r="F19" s="62" t="s">
        <v>69</v>
      </c>
      <c r="G19" s="141" t="s">
        <v>80</v>
      </c>
      <c r="H19" s="142"/>
      <c r="I19" s="143"/>
      <c r="J19" s="45"/>
      <c r="K19" s="62" t="s">
        <v>69</v>
      </c>
      <c r="L19" s="141" t="s">
        <v>84</v>
      </c>
      <c r="M19" s="142"/>
      <c r="N19" s="143"/>
      <c r="O19" s="45"/>
      <c r="P19" s="62" t="s">
        <v>70</v>
      </c>
      <c r="Q19" s="141" t="s">
        <v>82</v>
      </c>
      <c r="R19" s="144"/>
      <c r="S19" s="145"/>
      <c r="T19" s="46">
        <f>SUM(E19,J19,O19)</f>
        <v>0</v>
      </c>
      <c r="U19" s="61"/>
      <c r="V19" s="30"/>
      <c r="W19" s="30"/>
      <c r="X19" s="30"/>
      <c r="Y19" s="56"/>
    </row>
    <row r="20" spans="2:25" ht="18" customHeight="1" x14ac:dyDescent="0.25">
      <c r="I20" s="54"/>
      <c r="J20" s="54"/>
      <c r="K20" s="54"/>
      <c r="L20" s="54"/>
      <c r="M20" s="54"/>
      <c r="N20" s="54"/>
      <c r="O20" s="54"/>
      <c r="P20" s="54"/>
      <c r="Q20" s="54"/>
      <c r="S20" s="61"/>
      <c r="T20" s="61"/>
      <c r="U20" s="61"/>
    </row>
    <row r="21" spans="2:25" ht="21" customHeight="1" thickBot="1" x14ac:dyDescent="0.3"/>
    <row r="22" spans="2:25" ht="59.25" customHeight="1" x14ac:dyDescent="0.25">
      <c r="B22" s="176" t="s">
        <v>45</v>
      </c>
      <c r="C22" s="177"/>
      <c r="D22" s="178"/>
      <c r="E22" s="182" t="s">
        <v>58</v>
      </c>
      <c r="F22" s="160"/>
      <c r="G22" s="160"/>
      <c r="H22" s="160"/>
      <c r="I22" s="161"/>
      <c r="J22" s="156" t="s">
        <v>73</v>
      </c>
      <c r="K22" s="183" t="s">
        <v>74</v>
      </c>
      <c r="L22" s="184"/>
      <c r="M22" s="184"/>
      <c r="N22" s="185"/>
      <c r="O22" s="156" t="s">
        <v>76</v>
      </c>
      <c r="P22" s="156" t="s">
        <v>77</v>
      </c>
      <c r="Q22" s="156" t="s">
        <v>75</v>
      </c>
      <c r="R22" s="159" t="s">
        <v>43</v>
      </c>
      <c r="S22" s="160"/>
      <c r="T22" s="160"/>
      <c r="U22" s="161"/>
    </row>
    <row r="23" spans="2:25" ht="17.25" customHeight="1" x14ac:dyDescent="0.25">
      <c r="B23" s="179"/>
      <c r="C23" s="180"/>
      <c r="D23" s="181"/>
      <c r="E23" s="162" t="s">
        <v>0</v>
      </c>
      <c r="F23" s="164" t="s">
        <v>1</v>
      </c>
      <c r="G23" s="164"/>
      <c r="H23" s="164"/>
      <c r="I23" s="165"/>
      <c r="J23" s="157"/>
      <c r="K23" s="166" t="s">
        <v>2</v>
      </c>
      <c r="L23" s="168" t="s">
        <v>57</v>
      </c>
      <c r="M23" s="168" t="s">
        <v>3</v>
      </c>
      <c r="N23" s="170" t="s">
        <v>4</v>
      </c>
      <c r="O23" s="157"/>
      <c r="P23" s="157"/>
      <c r="Q23" s="157"/>
      <c r="R23" s="172" t="s">
        <v>5</v>
      </c>
      <c r="S23" s="174" t="s">
        <v>6</v>
      </c>
      <c r="T23" s="174" t="s">
        <v>7</v>
      </c>
      <c r="U23" s="186" t="s">
        <v>8</v>
      </c>
    </row>
    <row r="24" spans="2:25" ht="123.75" customHeight="1" thickBot="1" x14ac:dyDescent="0.3">
      <c r="B24" s="179"/>
      <c r="C24" s="180"/>
      <c r="D24" s="181"/>
      <c r="E24" s="163"/>
      <c r="F24" s="89" t="s">
        <v>59</v>
      </c>
      <c r="G24" s="89" t="s">
        <v>55</v>
      </c>
      <c r="H24" s="89" t="s">
        <v>56</v>
      </c>
      <c r="I24" s="88" t="s">
        <v>9</v>
      </c>
      <c r="J24" s="158"/>
      <c r="K24" s="167"/>
      <c r="L24" s="169"/>
      <c r="M24" s="169"/>
      <c r="N24" s="171"/>
      <c r="O24" s="158"/>
      <c r="P24" s="158"/>
      <c r="Q24" s="158"/>
      <c r="R24" s="173"/>
      <c r="S24" s="175"/>
      <c r="T24" s="175"/>
      <c r="U24" s="187"/>
      <c r="X24" s="56"/>
    </row>
    <row r="25" spans="2:25" ht="15.75" thickBot="1" x14ac:dyDescent="0.3">
      <c r="B25" s="188">
        <v>1</v>
      </c>
      <c r="C25" s="189"/>
      <c r="D25" s="190"/>
      <c r="E25" s="65">
        <v>2</v>
      </c>
      <c r="F25" s="93">
        <v>3</v>
      </c>
      <c r="G25" s="93">
        <v>4</v>
      </c>
      <c r="H25" s="93">
        <v>5</v>
      </c>
      <c r="I25" s="94">
        <v>6</v>
      </c>
      <c r="J25" s="68">
        <v>7</v>
      </c>
      <c r="K25" s="92">
        <v>8</v>
      </c>
      <c r="L25" s="93">
        <v>9</v>
      </c>
      <c r="M25" s="93">
        <v>10</v>
      </c>
      <c r="N25" s="94">
        <v>11</v>
      </c>
      <c r="O25" s="70">
        <v>12</v>
      </c>
      <c r="P25" s="71">
        <v>13</v>
      </c>
      <c r="Q25" s="71">
        <v>14</v>
      </c>
      <c r="R25" s="92">
        <v>15</v>
      </c>
      <c r="S25" s="93">
        <v>16</v>
      </c>
      <c r="T25" s="93">
        <v>17</v>
      </c>
      <c r="U25" s="94">
        <v>18</v>
      </c>
    </row>
    <row r="26" spans="2:25" ht="30.75" customHeight="1" thickBot="1" x14ac:dyDescent="0.3">
      <c r="B26" s="249" t="s">
        <v>81</v>
      </c>
      <c r="C26" s="250"/>
      <c r="D26" s="250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8"/>
    </row>
    <row r="27" spans="2:25" ht="19.5" customHeight="1" thickBot="1" x14ac:dyDescent="0.3">
      <c r="B27" s="273" t="s">
        <v>10</v>
      </c>
      <c r="C27" s="274"/>
      <c r="D27" s="275"/>
      <c r="E27" s="12">
        <f>SUM(F27:I27)</f>
        <v>0</v>
      </c>
      <c r="F27" s="13"/>
      <c r="G27" s="13"/>
      <c r="H27" s="13"/>
      <c r="I27" s="14"/>
      <c r="J27" s="39"/>
      <c r="K27" s="37"/>
      <c r="L27" s="13"/>
      <c r="M27" s="13"/>
      <c r="N27" s="41"/>
      <c r="O27" s="22"/>
      <c r="P27" s="34"/>
      <c r="Q27" s="34"/>
      <c r="R27" s="25"/>
      <c r="S27" s="13"/>
      <c r="T27" s="13"/>
      <c r="U27" s="14"/>
      <c r="V27" s="4" t="str">
        <f>IF((F27+G27+H27+I27)=(J27+K27+L27+M27+N27+O27),"Верно","Ошибка")</f>
        <v>Верно</v>
      </c>
    </row>
    <row r="28" spans="2:25" ht="28.5" customHeight="1" thickBot="1" x14ac:dyDescent="0.3">
      <c r="B28" s="153" t="s">
        <v>11</v>
      </c>
      <c r="C28" s="154"/>
      <c r="D28" s="155"/>
      <c r="E28" s="12">
        <f t="shared" ref="E28:E51" si="0">SUM(F28:I28)</f>
        <v>0</v>
      </c>
      <c r="F28" s="1"/>
      <c r="G28" s="1"/>
      <c r="H28" s="1"/>
      <c r="I28" s="2"/>
      <c r="J28" s="40"/>
      <c r="K28" s="11"/>
      <c r="L28" s="1"/>
      <c r="M28" s="1"/>
      <c r="N28" s="20"/>
      <c r="O28" s="3"/>
      <c r="P28" s="35"/>
      <c r="Q28" s="35"/>
      <c r="R28" s="6"/>
      <c r="S28" s="1"/>
      <c r="T28" s="1"/>
      <c r="U28" s="2"/>
      <c r="V28" s="4" t="str">
        <f t="shared" ref="V28:V51" si="1">IF((F28+G28+H28+I28)=(J28+K28+L28+M28+N28+O28),"Верно","Ошибка")</f>
        <v>Верно</v>
      </c>
    </row>
    <row r="29" spans="2:25" ht="19.5" customHeight="1" thickBot="1" x14ac:dyDescent="0.3">
      <c r="B29" s="153" t="s">
        <v>12</v>
      </c>
      <c r="C29" s="154"/>
      <c r="D29" s="155"/>
      <c r="E29" s="12">
        <f t="shared" si="0"/>
        <v>0</v>
      </c>
      <c r="F29" s="1"/>
      <c r="G29" s="1"/>
      <c r="H29" s="1"/>
      <c r="I29" s="2"/>
      <c r="J29" s="40"/>
      <c r="K29" s="11"/>
      <c r="L29" s="1"/>
      <c r="M29" s="1"/>
      <c r="N29" s="20"/>
      <c r="O29" s="3"/>
      <c r="P29" s="35"/>
      <c r="Q29" s="35"/>
      <c r="R29" s="6"/>
      <c r="S29" s="1"/>
      <c r="T29" s="1"/>
      <c r="U29" s="2"/>
      <c r="V29" s="4" t="str">
        <f t="shared" si="1"/>
        <v>Верно</v>
      </c>
    </row>
    <row r="30" spans="2:25" ht="19.5" customHeight="1" thickBot="1" x14ac:dyDescent="0.3">
      <c r="B30" s="153" t="s">
        <v>13</v>
      </c>
      <c r="C30" s="154"/>
      <c r="D30" s="155"/>
      <c r="E30" s="12">
        <f t="shared" si="0"/>
        <v>0</v>
      </c>
      <c r="F30" s="1"/>
      <c r="G30" s="1"/>
      <c r="H30" s="1"/>
      <c r="I30" s="2"/>
      <c r="J30" s="40"/>
      <c r="K30" s="11"/>
      <c r="L30" s="1"/>
      <c r="M30" s="1"/>
      <c r="N30" s="20"/>
      <c r="O30" s="3"/>
      <c r="P30" s="35"/>
      <c r="Q30" s="35"/>
      <c r="R30" s="6"/>
      <c r="S30" s="1"/>
      <c r="T30" s="1"/>
      <c r="U30" s="2"/>
      <c r="V30" s="4" t="str">
        <f t="shared" si="1"/>
        <v>Верно</v>
      </c>
    </row>
    <row r="31" spans="2:25" ht="24" customHeight="1" thickBot="1" x14ac:dyDescent="0.3">
      <c r="B31" s="153" t="s">
        <v>52</v>
      </c>
      <c r="C31" s="154"/>
      <c r="D31" s="155"/>
      <c r="E31" s="12">
        <f t="shared" si="0"/>
        <v>0</v>
      </c>
      <c r="F31" s="10"/>
      <c r="G31" s="10"/>
      <c r="H31" s="10"/>
      <c r="I31" s="16"/>
      <c r="J31" s="16"/>
      <c r="K31" s="38"/>
      <c r="L31" s="10"/>
      <c r="M31" s="10"/>
      <c r="N31" s="21"/>
      <c r="O31" s="23"/>
      <c r="P31" s="23"/>
      <c r="Q31" s="23"/>
      <c r="R31" s="15"/>
      <c r="S31" s="10"/>
      <c r="T31" s="10"/>
      <c r="U31" s="16"/>
      <c r="V31" s="4" t="str">
        <f t="shared" si="1"/>
        <v>Верно</v>
      </c>
    </row>
    <row r="32" spans="2:25" ht="15.75" thickBot="1" x14ac:dyDescent="0.3">
      <c r="B32" s="194" t="s">
        <v>14</v>
      </c>
      <c r="C32" s="195"/>
      <c r="D32" s="196"/>
      <c r="E32" s="12">
        <f t="shared" si="0"/>
        <v>0</v>
      </c>
      <c r="F32" s="1"/>
      <c r="G32" s="1"/>
      <c r="H32" s="1"/>
      <c r="I32" s="2"/>
      <c r="J32" s="40"/>
      <c r="K32" s="11"/>
      <c r="L32" s="1"/>
      <c r="M32" s="1"/>
      <c r="N32" s="20"/>
      <c r="O32" s="3"/>
      <c r="P32" s="35"/>
      <c r="Q32" s="35"/>
      <c r="R32" s="6"/>
      <c r="S32" s="1"/>
      <c r="T32" s="1"/>
      <c r="U32" s="2"/>
      <c r="V32" s="4" t="str">
        <f t="shared" si="1"/>
        <v>Верно</v>
      </c>
    </row>
    <row r="33" spans="2:22" ht="15.75" thickBot="1" x14ac:dyDescent="0.3">
      <c r="B33" s="194" t="s">
        <v>15</v>
      </c>
      <c r="C33" s="195"/>
      <c r="D33" s="196"/>
      <c r="E33" s="12">
        <f t="shared" si="0"/>
        <v>0</v>
      </c>
      <c r="F33" s="1"/>
      <c r="G33" s="1"/>
      <c r="H33" s="1"/>
      <c r="I33" s="2"/>
      <c r="J33" s="40"/>
      <c r="K33" s="11"/>
      <c r="L33" s="1"/>
      <c r="M33" s="1"/>
      <c r="N33" s="20"/>
      <c r="O33" s="3"/>
      <c r="P33" s="35"/>
      <c r="Q33" s="35"/>
      <c r="R33" s="6"/>
      <c r="S33" s="1"/>
      <c r="T33" s="1"/>
      <c r="U33" s="2"/>
      <c r="V33" s="4" t="str">
        <f t="shared" si="1"/>
        <v>Верно</v>
      </c>
    </row>
    <row r="34" spans="2:22" ht="19.5" customHeight="1" thickBot="1" x14ac:dyDescent="0.3">
      <c r="B34" s="153" t="s">
        <v>16</v>
      </c>
      <c r="C34" s="154"/>
      <c r="D34" s="155"/>
      <c r="E34" s="12">
        <f t="shared" si="0"/>
        <v>0</v>
      </c>
      <c r="F34" s="1"/>
      <c r="G34" s="1"/>
      <c r="H34" s="1"/>
      <c r="I34" s="2"/>
      <c r="J34" s="40"/>
      <c r="K34" s="11"/>
      <c r="L34" s="1"/>
      <c r="M34" s="1"/>
      <c r="N34" s="20"/>
      <c r="O34" s="3"/>
      <c r="P34" s="35"/>
      <c r="Q34" s="35"/>
      <c r="R34" s="6"/>
      <c r="S34" s="1"/>
      <c r="T34" s="1"/>
      <c r="U34" s="2"/>
      <c r="V34" s="4" t="str">
        <f t="shared" si="1"/>
        <v>Верно</v>
      </c>
    </row>
    <row r="35" spans="2:22" ht="30.75" customHeight="1" thickBot="1" x14ac:dyDescent="0.3">
      <c r="B35" s="153" t="s">
        <v>17</v>
      </c>
      <c r="C35" s="154"/>
      <c r="D35" s="155"/>
      <c r="E35" s="12">
        <f t="shared" si="0"/>
        <v>0</v>
      </c>
      <c r="F35" s="1"/>
      <c r="G35" s="1"/>
      <c r="H35" s="1"/>
      <c r="I35" s="2"/>
      <c r="J35" s="40"/>
      <c r="K35" s="11"/>
      <c r="L35" s="1"/>
      <c r="M35" s="1"/>
      <c r="N35" s="20"/>
      <c r="O35" s="3"/>
      <c r="P35" s="35"/>
      <c r="Q35" s="35"/>
      <c r="R35" s="6"/>
      <c r="S35" s="1"/>
      <c r="T35" s="1"/>
      <c r="U35" s="2"/>
      <c r="V35" s="4" t="str">
        <f t="shared" si="1"/>
        <v>Верно</v>
      </c>
    </row>
    <row r="36" spans="2:22" ht="20.25" customHeight="1" thickBot="1" x14ac:dyDescent="0.3">
      <c r="B36" s="153" t="s">
        <v>18</v>
      </c>
      <c r="C36" s="154"/>
      <c r="D36" s="155"/>
      <c r="E36" s="12">
        <f t="shared" si="0"/>
        <v>0</v>
      </c>
      <c r="F36" s="1"/>
      <c r="G36" s="1"/>
      <c r="H36" s="1"/>
      <c r="I36" s="2"/>
      <c r="J36" s="40"/>
      <c r="K36" s="11"/>
      <c r="L36" s="1"/>
      <c r="M36" s="1"/>
      <c r="N36" s="20"/>
      <c r="O36" s="3"/>
      <c r="P36" s="35"/>
      <c r="Q36" s="35"/>
      <c r="R36" s="6"/>
      <c r="S36" s="1"/>
      <c r="T36" s="1"/>
      <c r="U36" s="2"/>
      <c r="V36" s="4" t="str">
        <f t="shared" si="1"/>
        <v>Верно</v>
      </c>
    </row>
    <row r="37" spans="2:22" ht="18.75" customHeight="1" thickBot="1" x14ac:dyDescent="0.3">
      <c r="B37" s="153" t="s">
        <v>19</v>
      </c>
      <c r="C37" s="154"/>
      <c r="D37" s="155"/>
      <c r="E37" s="12">
        <f t="shared" si="0"/>
        <v>0</v>
      </c>
      <c r="F37" s="1"/>
      <c r="G37" s="1"/>
      <c r="H37" s="1"/>
      <c r="I37" s="2"/>
      <c r="J37" s="40"/>
      <c r="K37" s="11"/>
      <c r="L37" s="1"/>
      <c r="M37" s="1"/>
      <c r="N37" s="20"/>
      <c r="O37" s="3"/>
      <c r="P37" s="35"/>
      <c r="Q37" s="35"/>
      <c r="R37" s="6"/>
      <c r="S37" s="1"/>
      <c r="T37" s="1"/>
      <c r="U37" s="2"/>
      <c r="V37" s="4" t="str">
        <f t="shared" si="1"/>
        <v>Верно</v>
      </c>
    </row>
    <row r="38" spans="2:22" ht="29.25" customHeight="1" thickBot="1" x14ac:dyDescent="0.3">
      <c r="B38" s="153" t="s">
        <v>20</v>
      </c>
      <c r="C38" s="154"/>
      <c r="D38" s="155"/>
      <c r="E38" s="12">
        <f t="shared" si="0"/>
        <v>0</v>
      </c>
      <c r="F38" s="1"/>
      <c r="G38" s="1"/>
      <c r="H38" s="1"/>
      <c r="I38" s="2"/>
      <c r="J38" s="40"/>
      <c r="K38" s="11"/>
      <c r="L38" s="1"/>
      <c r="M38" s="1"/>
      <c r="N38" s="20"/>
      <c r="O38" s="3"/>
      <c r="P38" s="35"/>
      <c r="Q38" s="35"/>
      <c r="R38" s="6"/>
      <c r="S38" s="1"/>
      <c r="T38" s="1"/>
      <c r="U38" s="2"/>
      <c r="V38" s="4" t="str">
        <f t="shared" si="1"/>
        <v>Верно</v>
      </c>
    </row>
    <row r="39" spans="2:22" ht="31.5" customHeight="1" thickBot="1" x14ac:dyDescent="0.3">
      <c r="B39" s="153" t="s">
        <v>21</v>
      </c>
      <c r="C39" s="154"/>
      <c r="D39" s="155"/>
      <c r="E39" s="12">
        <f t="shared" si="0"/>
        <v>0</v>
      </c>
      <c r="F39" s="1"/>
      <c r="G39" s="1"/>
      <c r="H39" s="1"/>
      <c r="I39" s="2"/>
      <c r="J39" s="40"/>
      <c r="K39" s="11"/>
      <c r="L39" s="1"/>
      <c r="M39" s="1"/>
      <c r="N39" s="20"/>
      <c r="O39" s="3"/>
      <c r="P39" s="35"/>
      <c r="Q39" s="35"/>
      <c r="R39" s="6"/>
      <c r="S39" s="1"/>
      <c r="T39" s="1"/>
      <c r="U39" s="2"/>
      <c r="V39" s="4" t="str">
        <f t="shared" si="1"/>
        <v>Верно</v>
      </c>
    </row>
    <row r="40" spans="2:22" ht="21" customHeight="1" thickBot="1" x14ac:dyDescent="0.3">
      <c r="B40" s="153" t="s">
        <v>22</v>
      </c>
      <c r="C40" s="154"/>
      <c r="D40" s="155"/>
      <c r="E40" s="12">
        <f t="shared" si="0"/>
        <v>0</v>
      </c>
      <c r="F40" s="1"/>
      <c r="G40" s="1"/>
      <c r="H40" s="1"/>
      <c r="I40" s="2"/>
      <c r="J40" s="40"/>
      <c r="K40" s="11"/>
      <c r="L40" s="1"/>
      <c r="M40" s="1"/>
      <c r="N40" s="20"/>
      <c r="O40" s="3"/>
      <c r="P40" s="35"/>
      <c r="Q40" s="35"/>
      <c r="R40" s="6"/>
      <c r="S40" s="1"/>
      <c r="T40" s="1"/>
      <c r="U40" s="2"/>
      <c r="V40" s="4" t="str">
        <f t="shared" si="1"/>
        <v>Верно</v>
      </c>
    </row>
    <row r="41" spans="2:22" ht="21" customHeight="1" thickBot="1" x14ac:dyDescent="0.3">
      <c r="B41" s="153" t="s">
        <v>23</v>
      </c>
      <c r="C41" s="154"/>
      <c r="D41" s="155"/>
      <c r="E41" s="12">
        <f t="shared" si="0"/>
        <v>2</v>
      </c>
      <c r="F41" s="1"/>
      <c r="G41" s="1">
        <v>1</v>
      </c>
      <c r="H41" s="1">
        <v>1</v>
      </c>
      <c r="I41" s="2"/>
      <c r="J41" s="40"/>
      <c r="K41" s="11"/>
      <c r="L41" s="1"/>
      <c r="M41" s="1">
        <v>2</v>
      </c>
      <c r="N41" s="20"/>
      <c r="O41" s="3"/>
      <c r="P41" s="35"/>
      <c r="Q41" s="35"/>
      <c r="R41" s="6"/>
      <c r="S41" s="1"/>
      <c r="T41" s="1"/>
      <c r="U41" s="2"/>
      <c r="V41" s="4" t="str">
        <f t="shared" si="1"/>
        <v>Верно</v>
      </c>
    </row>
    <row r="42" spans="2:22" ht="30" customHeight="1" thickBot="1" x14ac:dyDescent="0.3">
      <c r="B42" s="153" t="s">
        <v>24</v>
      </c>
      <c r="C42" s="154"/>
      <c r="D42" s="155"/>
      <c r="E42" s="12">
        <f t="shared" si="0"/>
        <v>0</v>
      </c>
      <c r="F42" s="1"/>
      <c r="G42" s="1"/>
      <c r="H42" s="1"/>
      <c r="I42" s="2"/>
      <c r="J42" s="40"/>
      <c r="K42" s="11"/>
      <c r="L42" s="1"/>
      <c r="M42" s="1"/>
      <c r="N42" s="20"/>
      <c r="O42" s="3"/>
      <c r="P42" s="35"/>
      <c r="Q42" s="35"/>
      <c r="R42" s="6"/>
      <c r="S42" s="1"/>
      <c r="T42" s="1"/>
      <c r="U42" s="2"/>
      <c r="V42" s="4" t="str">
        <f t="shared" si="1"/>
        <v>Верно</v>
      </c>
    </row>
    <row r="43" spans="2:22" ht="21" customHeight="1" thickBot="1" x14ac:dyDescent="0.3">
      <c r="B43" s="153" t="s">
        <v>25</v>
      </c>
      <c r="C43" s="154"/>
      <c r="D43" s="155"/>
      <c r="E43" s="12">
        <f t="shared" si="0"/>
        <v>0</v>
      </c>
      <c r="F43" s="1"/>
      <c r="G43" s="1"/>
      <c r="H43" s="1"/>
      <c r="I43" s="2"/>
      <c r="J43" s="40"/>
      <c r="K43" s="11"/>
      <c r="L43" s="1"/>
      <c r="M43" s="1"/>
      <c r="N43" s="20"/>
      <c r="O43" s="3"/>
      <c r="P43" s="35"/>
      <c r="Q43" s="35"/>
      <c r="R43" s="6"/>
      <c r="S43" s="1"/>
      <c r="T43" s="1"/>
      <c r="U43" s="2"/>
      <c r="V43" s="4" t="str">
        <f t="shared" si="1"/>
        <v>Верно</v>
      </c>
    </row>
    <row r="44" spans="2:22" ht="27.75" customHeight="1" thickBot="1" x14ac:dyDescent="0.3">
      <c r="B44" s="153" t="s">
        <v>26</v>
      </c>
      <c r="C44" s="154"/>
      <c r="D44" s="155"/>
      <c r="E44" s="12">
        <f t="shared" si="0"/>
        <v>0</v>
      </c>
      <c r="F44" s="1"/>
      <c r="G44" s="1"/>
      <c r="H44" s="1"/>
      <c r="I44" s="2"/>
      <c r="J44" s="40"/>
      <c r="K44" s="11"/>
      <c r="L44" s="1"/>
      <c r="M44" s="1"/>
      <c r="N44" s="20"/>
      <c r="O44" s="3"/>
      <c r="P44" s="35"/>
      <c r="Q44" s="35"/>
      <c r="R44" s="6"/>
      <c r="S44" s="1"/>
      <c r="T44" s="1"/>
      <c r="U44" s="2"/>
      <c r="V44" s="4" t="str">
        <f t="shared" si="1"/>
        <v>Верно</v>
      </c>
    </row>
    <row r="45" spans="2:22" ht="33" customHeight="1" thickBot="1" x14ac:dyDescent="0.3">
      <c r="B45" s="153" t="s">
        <v>27</v>
      </c>
      <c r="C45" s="154"/>
      <c r="D45" s="155"/>
      <c r="E45" s="12">
        <f t="shared" si="0"/>
        <v>0</v>
      </c>
      <c r="F45" s="1"/>
      <c r="G45" s="1"/>
      <c r="H45" s="1"/>
      <c r="I45" s="2"/>
      <c r="J45" s="40"/>
      <c r="K45" s="11"/>
      <c r="L45" s="1"/>
      <c r="M45" s="1"/>
      <c r="N45" s="20"/>
      <c r="O45" s="3"/>
      <c r="P45" s="35"/>
      <c r="Q45" s="35"/>
      <c r="R45" s="6"/>
      <c r="S45" s="1"/>
      <c r="T45" s="1"/>
      <c r="U45" s="2"/>
      <c r="V45" s="4" t="str">
        <f t="shared" si="1"/>
        <v>Верно</v>
      </c>
    </row>
    <row r="46" spans="2:22" ht="20.25" customHeight="1" thickBot="1" x14ac:dyDescent="0.3">
      <c r="B46" s="153" t="s">
        <v>28</v>
      </c>
      <c r="C46" s="154"/>
      <c r="D46" s="155"/>
      <c r="E46" s="12">
        <f t="shared" si="0"/>
        <v>0</v>
      </c>
      <c r="F46" s="1"/>
      <c r="G46" s="1"/>
      <c r="H46" s="1"/>
      <c r="I46" s="2"/>
      <c r="J46" s="40"/>
      <c r="K46" s="11"/>
      <c r="L46" s="1"/>
      <c r="M46" s="1"/>
      <c r="N46" s="20"/>
      <c r="O46" s="3"/>
      <c r="P46" s="35"/>
      <c r="Q46" s="35"/>
      <c r="R46" s="6"/>
      <c r="S46" s="1"/>
      <c r="T46" s="1"/>
      <c r="U46" s="2"/>
      <c r="V46" s="4" t="str">
        <f t="shared" si="1"/>
        <v>Верно</v>
      </c>
    </row>
    <row r="47" spans="2:22" ht="29.25" customHeight="1" thickBot="1" x14ac:dyDescent="0.3">
      <c r="B47" s="153" t="s">
        <v>29</v>
      </c>
      <c r="C47" s="154"/>
      <c r="D47" s="155"/>
      <c r="E47" s="12">
        <f t="shared" si="0"/>
        <v>0</v>
      </c>
      <c r="F47" s="1"/>
      <c r="G47" s="1"/>
      <c r="H47" s="1"/>
      <c r="I47" s="2"/>
      <c r="J47" s="40"/>
      <c r="K47" s="11"/>
      <c r="L47" s="1"/>
      <c r="M47" s="1"/>
      <c r="N47" s="20"/>
      <c r="O47" s="3"/>
      <c r="P47" s="35"/>
      <c r="Q47" s="35"/>
      <c r="R47" s="6"/>
      <c r="S47" s="1"/>
      <c r="T47" s="1"/>
      <c r="U47" s="2"/>
      <c r="V47" s="4" t="str">
        <f t="shared" si="1"/>
        <v>Верно</v>
      </c>
    </row>
    <row r="48" spans="2:22" ht="28.5" customHeight="1" thickBot="1" x14ac:dyDescent="0.3">
      <c r="B48" s="153" t="s">
        <v>30</v>
      </c>
      <c r="C48" s="154"/>
      <c r="D48" s="155"/>
      <c r="E48" s="12">
        <f t="shared" si="0"/>
        <v>0</v>
      </c>
      <c r="F48" s="1"/>
      <c r="G48" s="1"/>
      <c r="H48" s="1"/>
      <c r="I48" s="2"/>
      <c r="J48" s="40"/>
      <c r="K48" s="11"/>
      <c r="L48" s="1"/>
      <c r="M48" s="1"/>
      <c r="N48" s="20"/>
      <c r="O48" s="3"/>
      <c r="P48" s="35"/>
      <c r="Q48" s="35"/>
      <c r="R48" s="6"/>
      <c r="S48" s="1"/>
      <c r="T48" s="1"/>
      <c r="U48" s="2"/>
      <c r="V48" s="4" t="str">
        <f t="shared" si="1"/>
        <v>Верно</v>
      </c>
    </row>
    <row r="49" spans="2:24" ht="68.25" customHeight="1" thickBot="1" x14ac:dyDescent="0.3">
      <c r="B49" s="200" t="s">
        <v>31</v>
      </c>
      <c r="C49" s="201"/>
      <c r="D49" s="202"/>
      <c r="E49" s="12">
        <f t="shared" si="0"/>
        <v>0</v>
      </c>
      <c r="F49" s="18"/>
      <c r="G49" s="18"/>
      <c r="H49" s="18"/>
      <c r="I49" s="19"/>
      <c r="J49" s="42"/>
      <c r="K49" s="43"/>
      <c r="L49" s="18"/>
      <c r="M49" s="18"/>
      <c r="N49" s="44"/>
      <c r="O49" s="24"/>
      <c r="P49" s="36"/>
      <c r="Q49" s="36"/>
      <c r="R49" s="26"/>
      <c r="S49" s="18"/>
      <c r="T49" s="18"/>
      <c r="U49" s="19"/>
      <c r="V49" s="4" t="str">
        <f t="shared" si="1"/>
        <v>Верно</v>
      </c>
      <c r="X49" s="4" t="s">
        <v>47</v>
      </c>
    </row>
    <row r="50" spans="2:24" ht="15.75" thickBot="1" x14ac:dyDescent="0.3">
      <c r="B50" s="197" t="s">
        <v>32</v>
      </c>
      <c r="C50" s="198"/>
      <c r="D50" s="199"/>
      <c r="E50" s="12">
        <f t="shared" si="0"/>
        <v>2</v>
      </c>
      <c r="F50" s="27">
        <f t="shared" ref="F50:U50" si="2">SUM(F27:F31,F34:F49)</f>
        <v>0</v>
      </c>
      <c r="G50" s="27">
        <f t="shared" si="2"/>
        <v>1</v>
      </c>
      <c r="H50" s="27">
        <f t="shared" si="2"/>
        <v>1</v>
      </c>
      <c r="I50" s="27">
        <f t="shared" si="2"/>
        <v>0</v>
      </c>
      <c r="J50" s="28">
        <f t="shared" si="2"/>
        <v>0</v>
      </c>
      <c r="K50" s="108">
        <f t="shared" si="2"/>
        <v>0</v>
      </c>
      <c r="L50" s="27">
        <f t="shared" si="2"/>
        <v>0</v>
      </c>
      <c r="M50" s="27">
        <f t="shared" si="2"/>
        <v>2</v>
      </c>
      <c r="N50" s="27">
        <f t="shared" si="2"/>
        <v>0</v>
      </c>
      <c r="O50" s="28">
        <f t="shared" si="2"/>
        <v>0</v>
      </c>
      <c r="P50" s="108">
        <f t="shared" si="2"/>
        <v>0</v>
      </c>
      <c r="Q50" s="28">
        <f t="shared" si="2"/>
        <v>0</v>
      </c>
      <c r="R50" s="108">
        <f t="shared" si="2"/>
        <v>0</v>
      </c>
      <c r="S50" s="27">
        <f t="shared" si="2"/>
        <v>0</v>
      </c>
      <c r="T50" s="27">
        <f t="shared" si="2"/>
        <v>0</v>
      </c>
      <c r="U50" s="28">
        <f t="shared" si="2"/>
        <v>0</v>
      </c>
      <c r="V50" s="4" t="str">
        <f t="shared" si="1"/>
        <v>Верно</v>
      </c>
    </row>
    <row r="51" spans="2:24" ht="56.25" customHeight="1" thickBot="1" x14ac:dyDescent="0.3">
      <c r="B51" s="203" t="s">
        <v>85</v>
      </c>
      <c r="C51" s="204"/>
      <c r="D51" s="205"/>
      <c r="E51" s="12">
        <f t="shared" si="0"/>
        <v>0</v>
      </c>
      <c r="F51" s="105"/>
      <c r="G51" s="105"/>
      <c r="H51" s="105"/>
      <c r="I51" s="106"/>
      <c r="J51" s="109"/>
      <c r="K51" s="107"/>
      <c r="L51" s="105"/>
      <c r="M51" s="105"/>
      <c r="N51" s="106"/>
      <c r="O51" s="109"/>
      <c r="P51" s="110"/>
      <c r="Q51" s="109"/>
      <c r="R51" s="107"/>
      <c r="S51" s="105"/>
      <c r="T51" s="105"/>
      <c r="U51" s="111"/>
      <c r="V51" s="4" t="str">
        <f t="shared" si="1"/>
        <v>Верно</v>
      </c>
    </row>
    <row r="52" spans="2:24" ht="18.75" customHeight="1" thickBot="1" x14ac:dyDescent="0.3">
      <c r="B52" s="197" t="s">
        <v>33</v>
      </c>
      <c r="C52" s="198"/>
      <c r="D52" s="199"/>
      <c r="E52" s="12">
        <f>SUM(F52:I52)</f>
        <v>2</v>
      </c>
      <c r="F52" s="27">
        <f t="shared" ref="F52:U52" si="3">SUM(F50:F51)</f>
        <v>0</v>
      </c>
      <c r="G52" s="27">
        <f t="shared" si="3"/>
        <v>1</v>
      </c>
      <c r="H52" s="27">
        <f t="shared" si="3"/>
        <v>1</v>
      </c>
      <c r="I52" s="27">
        <f t="shared" si="3"/>
        <v>0</v>
      </c>
      <c r="J52" s="28">
        <f t="shared" si="3"/>
        <v>0</v>
      </c>
      <c r="K52" s="108">
        <f t="shared" si="3"/>
        <v>0</v>
      </c>
      <c r="L52" s="27">
        <f t="shared" si="3"/>
        <v>0</v>
      </c>
      <c r="M52" s="27">
        <f t="shared" si="3"/>
        <v>2</v>
      </c>
      <c r="N52" s="27">
        <f t="shared" si="3"/>
        <v>0</v>
      </c>
      <c r="O52" s="28">
        <f t="shared" si="3"/>
        <v>0</v>
      </c>
      <c r="P52" s="108">
        <f t="shared" si="3"/>
        <v>0</v>
      </c>
      <c r="Q52" s="28">
        <f t="shared" si="3"/>
        <v>0</v>
      </c>
      <c r="R52" s="108">
        <f t="shared" si="3"/>
        <v>0</v>
      </c>
      <c r="S52" s="27">
        <f t="shared" si="3"/>
        <v>0</v>
      </c>
      <c r="T52" s="27">
        <f t="shared" si="3"/>
        <v>0</v>
      </c>
      <c r="U52" s="28">
        <f t="shared" si="3"/>
        <v>0</v>
      </c>
    </row>
    <row r="59" spans="2:24" ht="23.25" customHeight="1" thickBot="1" x14ac:dyDescent="0.3">
      <c r="L59" s="30"/>
      <c r="M59" s="30"/>
      <c r="N59" s="30"/>
      <c r="O59" s="30"/>
      <c r="P59" s="30"/>
      <c r="Q59" s="30"/>
      <c r="R59" s="30"/>
      <c r="S59" s="30"/>
      <c r="T59" s="30"/>
      <c r="U59" s="30"/>
    </row>
    <row r="60" spans="2:24" ht="51.75" customHeight="1" x14ac:dyDescent="0.25">
      <c r="B60" s="159" t="s">
        <v>60</v>
      </c>
      <c r="C60" s="161"/>
      <c r="D60" s="159" t="s">
        <v>62</v>
      </c>
      <c r="E60" s="160"/>
      <c r="F60" s="161"/>
      <c r="G60" s="159" t="s">
        <v>86</v>
      </c>
      <c r="H60" s="161"/>
      <c r="I60" s="159" t="s">
        <v>87</v>
      </c>
      <c r="J60" s="161"/>
      <c r="K60" s="159" t="s">
        <v>88</v>
      </c>
      <c r="L60" s="161"/>
      <c r="M60" s="159" t="s">
        <v>89</v>
      </c>
      <c r="N60" s="161"/>
      <c r="O60" s="159" t="s">
        <v>66</v>
      </c>
      <c r="P60" s="160"/>
      <c r="Q60" s="160"/>
      <c r="R60" s="161"/>
      <c r="S60" s="210" t="s">
        <v>67</v>
      </c>
      <c r="T60" s="213" t="s">
        <v>34</v>
      </c>
      <c r="U60" s="72"/>
    </row>
    <row r="61" spans="2:24" ht="86.25" customHeight="1" x14ac:dyDescent="0.25">
      <c r="B61" s="206"/>
      <c r="C61" s="165"/>
      <c r="D61" s="172" t="s">
        <v>63</v>
      </c>
      <c r="E61" s="174" t="s">
        <v>64</v>
      </c>
      <c r="F61" s="186" t="s">
        <v>65</v>
      </c>
      <c r="G61" s="206"/>
      <c r="H61" s="165"/>
      <c r="I61" s="206"/>
      <c r="J61" s="165"/>
      <c r="K61" s="206"/>
      <c r="L61" s="165"/>
      <c r="M61" s="206"/>
      <c r="N61" s="165"/>
      <c r="O61" s="172" t="s">
        <v>0</v>
      </c>
      <c r="P61" s="164" t="s">
        <v>54</v>
      </c>
      <c r="Q61" s="164"/>
      <c r="R61" s="165"/>
      <c r="S61" s="211"/>
      <c r="T61" s="214"/>
      <c r="U61" s="72"/>
    </row>
    <row r="62" spans="2:24" ht="96" customHeight="1" thickBot="1" x14ac:dyDescent="0.3">
      <c r="B62" s="207"/>
      <c r="C62" s="208"/>
      <c r="D62" s="173"/>
      <c r="E62" s="175"/>
      <c r="F62" s="187"/>
      <c r="G62" s="90" t="s">
        <v>0</v>
      </c>
      <c r="H62" s="88" t="s">
        <v>61</v>
      </c>
      <c r="I62" s="90" t="s">
        <v>0</v>
      </c>
      <c r="J62" s="88" t="s">
        <v>46</v>
      </c>
      <c r="K62" s="90" t="s">
        <v>0</v>
      </c>
      <c r="L62" s="88" t="s">
        <v>46</v>
      </c>
      <c r="M62" s="90" t="s">
        <v>0</v>
      </c>
      <c r="N62" s="88" t="s">
        <v>46</v>
      </c>
      <c r="O62" s="173"/>
      <c r="P62" s="89" t="s">
        <v>49</v>
      </c>
      <c r="Q62" s="89" t="s">
        <v>50</v>
      </c>
      <c r="R62" s="88" t="s">
        <v>51</v>
      </c>
      <c r="S62" s="212"/>
      <c r="T62" s="215"/>
      <c r="U62" s="72"/>
    </row>
    <row r="63" spans="2:24" s="74" customFormat="1" ht="11.25" customHeight="1" thickBot="1" x14ac:dyDescent="0.3">
      <c r="B63" s="216">
        <v>1</v>
      </c>
      <c r="C63" s="217"/>
      <c r="D63" s="75">
        <v>2</v>
      </c>
      <c r="E63" s="76">
        <v>3</v>
      </c>
      <c r="F63" s="77">
        <v>4</v>
      </c>
      <c r="G63" s="75">
        <v>5</v>
      </c>
      <c r="H63" s="77">
        <v>6</v>
      </c>
      <c r="I63" s="75">
        <v>7</v>
      </c>
      <c r="J63" s="77">
        <v>8</v>
      </c>
      <c r="K63" s="75">
        <v>9</v>
      </c>
      <c r="L63" s="77">
        <v>10</v>
      </c>
      <c r="M63" s="75">
        <v>11</v>
      </c>
      <c r="N63" s="77">
        <v>12</v>
      </c>
      <c r="O63" s="75">
        <v>13</v>
      </c>
      <c r="P63" s="76">
        <v>14</v>
      </c>
      <c r="Q63" s="76">
        <v>15</v>
      </c>
      <c r="R63" s="77">
        <v>16</v>
      </c>
      <c r="S63" s="78">
        <v>17</v>
      </c>
      <c r="T63" s="79">
        <v>18</v>
      </c>
      <c r="U63" s="80"/>
    </row>
    <row r="64" spans="2:24" ht="25.5" customHeight="1" thickBot="1" x14ac:dyDescent="0.3">
      <c r="B64" s="218"/>
      <c r="C64" s="219"/>
      <c r="D64" s="50"/>
      <c r="E64" s="49"/>
      <c r="F64" s="51"/>
      <c r="G64" s="50"/>
      <c r="H64" s="51"/>
      <c r="I64" s="50"/>
      <c r="J64" s="51"/>
      <c r="K64" s="50"/>
      <c r="L64" s="51"/>
      <c r="M64" s="50"/>
      <c r="N64" s="51"/>
      <c r="O64" s="81">
        <f>SUM(P64:R64)</f>
        <v>0</v>
      </c>
      <c r="P64" s="49"/>
      <c r="Q64" s="49"/>
      <c r="R64" s="51"/>
      <c r="S64" s="52"/>
      <c r="T64" s="53"/>
      <c r="U64" s="48"/>
    </row>
    <row r="65" spans="2:21" ht="25.5" customHeight="1" x14ac:dyDescent="0.25">
      <c r="B65" s="83"/>
      <c r="C65" s="83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5"/>
      <c r="P65" s="84"/>
      <c r="Q65" s="84"/>
      <c r="R65" s="84"/>
      <c r="S65" s="84"/>
      <c r="T65" s="86"/>
      <c r="U65" s="48"/>
    </row>
    <row r="68" spans="2:21" x14ac:dyDescent="0.25">
      <c r="C68" s="209" t="s">
        <v>53</v>
      </c>
      <c r="D68" s="209"/>
      <c r="E68" s="209"/>
    </row>
    <row r="69" spans="2:21" x14ac:dyDescent="0.25">
      <c r="B69" s="220" t="s">
        <v>83</v>
      </c>
      <c r="C69" s="220"/>
      <c r="D69" s="220"/>
      <c r="E69" s="220"/>
      <c r="F69" s="220"/>
      <c r="G69" s="87"/>
      <c r="K69" s="221"/>
      <c r="L69" s="221"/>
      <c r="M69" s="221"/>
      <c r="N69" s="8"/>
      <c r="O69" s="209" t="s">
        <v>40</v>
      </c>
      <c r="P69" s="209"/>
      <c r="Q69" s="209"/>
      <c r="R69" s="209"/>
      <c r="S69" s="55"/>
      <c r="T69" s="55"/>
      <c r="U69" s="55"/>
    </row>
    <row r="70" spans="2:21" x14ac:dyDescent="0.25">
      <c r="K70" s="152" t="s">
        <v>48</v>
      </c>
      <c r="L70" s="152"/>
      <c r="M70" s="152"/>
    </row>
    <row r="71" spans="2:21" ht="22.5" customHeight="1" x14ac:dyDescent="0.25">
      <c r="K71" s="54"/>
      <c r="L71" s="54"/>
      <c r="M71" s="54"/>
    </row>
    <row r="72" spans="2:21" ht="44.25" customHeight="1" x14ac:dyDescent="0.25">
      <c r="B72" s="5" t="s">
        <v>42</v>
      </c>
      <c r="D72" s="5"/>
    </row>
    <row r="73" spans="2:21" x14ac:dyDescent="0.25">
      <c r="B73" s="5" t="s">
        <v>41</v>
      </c>
      <c r="D73" s="5"/>
    </row>
    <row r="74" spans="2:21" ht="55.5" customHeight="1" x14ac:dyDescent="0.25"/>
    <row r="75" spans="2:21" ht="15" customHeight="1" x14ac:dyDescent="0.25"/>
    <row r="76" spans="2:21" ht="128.25" customHeight="1" x14ac:dyDescent="0.25"/>
    <row r="78" spans="2:21" ht="15.7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27.75" customHeight="1" x14ac:dyDescent="0.25"/>
    <row r="88" ht="15" customHeight="1" x14ac:dyDescent="0.25"/>
    <row r="89" ht="15" customHeight="1" x14ac:dyDescent="0.25"/>
    <row r="90" ht="26.25" customHeight="1" x14ac:dyDescent="0.25"/>
    <row r="91" ht="15" customHeight="1" x14ac:dyDescent="0.25"/>
    <row r="92" ht="16.5" customHeight="1" x14ac:dyDescent="0.25"/>
    <row r="93" ht="15" customHeight="1" x14ac:dyDescent="0.25"/>
    <row r="94" ht="29.25" customHeight="1" x14ac:dyDescent="0.25"/>
    <row r="96" ht="29.25" customHeight="1" x14ac:dyDescent="0.25"/>
    <row r="97" ht="30.75" customHeight="1" x14ac:dyDescent="0.25"/>
    <row r="98" ht="16.5" customHeight="1" x14ac:dyDescent="0.25"/>
    <row r="99" ht="30" customHeight="1" x14ac:dyDescent="0.25"/>
    <row r="100" ht="28.5" customHeight="1" x14ac:dyDescent="0.25"/>
    <row r="101" ht="72.75" customHeight="1" x14ac:dyDescent="0.25"/>
    <row r="103" ht="69" customHeight="1" x14ac:dyDescent="0.25"/>
    <row r="109" ht="72.75" customHeight="1" x14ac:dyDescent="0.25"/>
    <row r="110" ht="66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.75" customHeight="1" x14ac:dyDescent="0.25"/>
    <row r="121" ht="15" customHeight="1" x14ac:dyDescent="0.25"/>
    <row r="122" ht="15" customHeight="1" x14ac:dyDescent="0.25"/>
    <row r="123" ht="15.75" customHeight="1" x14ac:dyDescent="0.25"/>
    <row r="124" ht="15.75" customHeight="1" x14ac:dyDescent="0.25"/>
    <row r="125" ht="15.75" customHeight="1" x14ac:dyDescent="0.25"/>
  </sheetData>
  <sheetProtection formatCells="0" formatColumns="0" formatRows="0" insertColumns="0" insertRows="0" insertHyperlinks="0" deleteColumns="0" deleteRows="0" sort="0" autoFilter="0" pivotTables="0"/>
  <mergeCells count="82">
    <mergeCell ref="K70:M70"/>
    <mergeCell ref="B63:C63"/>
    <mergeCell ref="B64:C64"/>
    <mergeCell ref="C68:E68"/>
    <mergeCell ref="B69:F69"/>
    <mergeCell ref="K69:M69"/>
    <mergeCell ref="O69:R69"/>
    <mergeCell ref="O60:R60"/>
    <mergeCell ref="S60:S62"/>
    <mergeCell ref="T60:T62"/>
    <mergeCell ref="D61:D62"/>
    <mergeCell ref="E61:E62"/>
    <mergeCell ref="F61:F62"/>
    <mergeCell ref="O61:O62"/>
    <mergeCell ref="P61:R61"/>
    <mergeCell ref="M60:N61"/>
    <mergeCell ref="B60:C62"/>
    <mergeCell ref="D60:F60"/>
    <mergeCell ref="G60:H61"/>
    <mergeCell ref="I60:J61"/>
    <mergeCell ref="K60:L61"/>
    <mergeCell ref="B52:D52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40:D40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T23:T24"/>
    <mergeCell ref="U23:U24"/>
    <mergeCell ref="B25:D25"/>
    <mergeCell ref="B26:U26"/>
    <mergeCell ref="B27:D27"/>
    <mergeCell ref="P22:P24"/>
    <mergeCell ref="B28:D28"/>
    <mergeCell ref="Q22:Q24"/>
    <mergeCell ref="R22:U22"/>
    <mergeCell ref="E23:E24"/>
    <mergeCell ref="F23:I23"/>
    <mergeCell ref="K23:K24"/>
    <mergeCell ref="L23:L24"/>
    <mergeCell ref="M23:M24"/>
    <mergeCell ref="N23:N24"/>
    <mergeCell ref="R23:R24"/>
    <mergeCell ref="S23:S24"/>
    <mergeCell ref="B22:D24"/>
    <mergeCell ref="E22:I22"/>
    <mergeCell ref="J22:J24"/>
    <mergeCell ref="K22:N22"/>
    <mergeCell ref="O22:O24"/>
    <mergeCell ref="B19:D19"/>
    <mergeCell ref="G19:I19"/>
    <mergeCell ref="L19:N19"/>
    <mergeCell ref="Q19:S19"/>
    <mergeCell ref="R1:U1"/>
    <mergeCell ref="R2:U2"/>
    <mergeCell ref="Q3:U3"/>
    <mergeCell ref="R4:U4"/>
    <mergeCell ref="B9:U9"/>
    <mergeCell ref="B10:U10"/>
    <mergeCell ref="B11:G11"/>
    <mergeCell ref="H11:N11"/>
    <mergeCell ref="P11:R11"/>
    <mergeCell ref="H12:N12"/>
    <mergeCell ref="P12:R12"/>
  </mergeCells>
  <conditionalFormatting sqref="V27:V51">
    <cfRule type="containsText" dxfId="14" priority="2" operator="containsText" text="Ошибка">
      <formula>NOT(ISERROR(SEARCH("Ошибка",V27)))</formula>
    </cfRule>
  </conditionalFormatting>
  <conditionalFormatting sqref="F50:U52">
    <cfRule type="cellIs" dxfId="13" priority="1" operator="greaterThan">
      <formula>0</formula>
    </cfRule>
  </conditionalFormatting>
  <pageMargins left="0.19685039370078741" right="0.19685039370078741" top="0.19685039370078741" bottom="0.19685039370078741" header="0.11811023622047245" footer="0.11811023622047245"/>
  <pageSetup paperSize="8" scale="62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Y125"/>
  <sheetViews>
    <sheetView topLeftCell="A26" zoomScale="85" zoomScaleNormal="85" workbookViewId="0">
      <selection activeCell="O19" sqref="O19"/>
    </sheetView>
  </sheetViews>
  <sheetFormatPr defaultRowHeight="15" x14ac:dyDescent="0.25"/>
  <cols>
    <col min="1" max="1" width="3.5703125" style="4" customWidth="1"/>
    <col min="2" max="2" width="8.7109375" style="4" customWidth="1"/>
    <col min="3" max="3" width="9.140625" style="4" customWidth="1"/>
    <col min="4" max="4" width="13" style="4" customWidth="1"/>
    <col min="5" max="6" width="9.140625" style="4"/>
    <col min="7" max="8" width="9.85546875" style="4" customWidth="1"/>
    <col min="9" max="9" width="7.28515625" style="4" customWidth="1"/>
    <col min="10" max="10" width="11.140625" style="4" customWidth="1"/>
    <col min="11" max="11" width="12" style="4" customWidth="1"/>
    <col min="12" max="12" width="9.5703125" style="4" customWidth="1"/>
    <col min="13" max="13" width="11.5703125" style="4" customWidth="1"/>
    <col min="14" max="14" width="12.140625" style="4" customWidth="1"/>
    <col min="15" max="15" width="9.7109375" style="4" customWidth="1"/>
    <col min="16" max="16" width="13.7109375" style="4" customWidth="1"/>
    <col min="17" max="17" width="11.28515625" style="4" customWidth="1"/>
    <col min="18" max="20" width="9.140625" style="4"/>
    <col min="21" max="21" width="10.42578125" style="4" customWidth="1"/>
    <col min="22" max="22" width="10.140625" style="4" customWidth="1"/>
    <col min="23" max="23" width="2" style="4" customWidth="1"/>
    <col min="24" max="16384" width="9.140625" style="4"/>
  </cols>
  <sheetData>
    <row r="1" spans="2:24" ht="15.75" x14ac:dyDescent="0.25">
      <c r="Q1" s="57"/>
      <c r="R1" s="146" t="s">
        <v>35</v>
      </c>
      <c r="S1" s="146"/>
      <c r="T1" s="146"/>
      <c r="U1" s="146"/>
    </row>
    <row r="2" spans="2:24" ht="15.75" x14ac:dyDescent="0.25">
      <c r="Q2" s="57"/>
      <c r="R2" s="146" t="s">
        <v>36</v>
      </c>
      <c r="S2" s="146"/>
      <c r="T2" s="146"/>
      <c r="U2" s="146"/>
    </row>
    <row r="3" spans="2:24" ht="15.75" x14ac:dyDescent="0.25">
      <c r="Q3" s="146" t="s">
        <v>37</v>
      </c>
      <c r="R3" s="146"/>
      <c r="S3" s="146"/>
      <c r="T3" s="146"/>
      <c r="U3" s="146"/>
    </row>
    <row r="4" spans="2:24" ht="16.5" customHeight="1" x14ac:dyDescent="0.25">
      <c r="Q4" s="57"/>
      <c r="R4" s="147" t="s">
        <v>38</v>
      </c>
      <c r="S4" s="147"/>
      <c r="T4" s="147"/>
      <c r="U4" s="147"/>
    </row>
    <row r="5" spans="2:24" ht="9" customHeight="1" x14ac:dyDescent="0.25"/>
    <row r="6" spans="2:24" ht="9" customHeight="1" x14ac:dyDescent="0.25"/>
    <row r="7" spans="2:24" ht="9" customHeight="1" x14ac:dyDescent="0.25"/>
    <row r="8" spans="2:24" ht="9" customHeight="1" x14ac:dyDescent="0.25"/>
    <row r="9" spans="2:24" ht="18" customHeight="1" x14ac:dyDescent="0.25">
      <c r="B9" s="148" t="s">
        <v>39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4" t="s">
        <v>47</v>
      </c>
    </row>
    <row r="10" spans="2:24" x14ac:dyDescent="0.25">
      <c r="B10" s="148" t="s">
        <v>71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</row>
    <row r="11" spans="2:24" ht="19.5" customHeight="1" x14ac:dyDescent="0.25">
      <c r="B11" s="149" t="s">
        <v>72</v>
      </c>
      <c r="C11" s="149"/>
      <c r="D11" s="149"/>
      <c r="E11" s="149"/>
      <c r="F11" s="149"/>
      <c r="G11" s="149"/>
      <c r="H11" s="150"/>
      <c r="I11" s="150"/>
      <c r="J11" s="150"/>
      <c r="K11" s="150"/>
      <c r="L11" s="150"/>
      <c r="M11" s="150"/>
      <c r="N11" s="150"/>
      <c r="O11" s="91" t="s">
        <v>44</v>
      </c>
      <c r="P11" s="150"/>
      <c r="Q11" s="150"/>
      <c r="R11" s="150"/>
      <c r="S11" s="47"/>
      <c r="T11" s="47"/>
      <c r="U11" s="9"/>
    </row>
    <row r="12" spans="2:24" ht="27.75" customHeight="1" x14ac:dyDescent="0.25">
      <c r="E12" s="58"/>
      <c r="F12" s="58"/>
      <c r="G12" s="58"/>
      <c r="H12" s="151" t="s">
        <v>78</v>
      </c>
      <c r="I12" s="151"/>
      <c r="J12" s="151"/>
      <c r="K12" s="151"/>
      <c r="L12" s="151"/>
      <c r="M12" s="151"/>
      <c r="N12" s="151"/>
      <c r="O12" s="54"/>
      <c r="P12" s="152" t="s">
        <v>68</v>
      </c>
      <c r="Q12" s="152"/>
      <c r="R12" s="152"/>
      <c r="S12" s="59"/>
      <c r="T12" s="59"/>
      <c r="U12" s="60"/>
      <c r="V12" s="30"/>
      <c r="W12" s="30"/>
      <c r="X12" s="30"/>
    </row>
    <row r="13" spans="2:24" ht="9.75" hidden="1" customHeight="1" thickBot="1" x14ac:dyDescent="0.3">
      <c r="I13" s="54"/>
      <c r="J13" s="54"/>
      <c r="K13" s="54"/>
      <c r="L13" s="54"/>
      <c r="M13" s="54"/>
      <c r="N13" s="54"/>
      <c r="O13" s="54"/>
      <c r="P13" s="54"/>
      <c r="Q13" s="54"/>
      <c r="S13" s="61"/>
      <c r="T13" s="61"/>
      <c r="U13" s="61"/>
      <c r="V13" s="30"/>
      <c r="W13" s="30"/>
      <c r="X13" s="30"/>
    </row>
    <row r="14" spans="2:24" ht="9.75" hidden="1" customHeight="1" thickBot="1" x14ac:dyDescent="0.3">
      <c r="I14" s="54"/>
      <c r="J14" s="54"/>
      <c r="K14" s="54"/>
      <c r="L14" s="54"/>
      <c r="M14" s="54"/>
      <c r="N14" s="54"/>
      <c r="O14" s="54"/>
      <c r="P14" s="54"/>
      <c r="Q14" s="54"/>
      <c r="S14" s="61"/>
      <c r="T14" s="61"/>
      <c r="U14" s="61"/>
      <c r="V14" s="30"/>
      <c r="W14" s="30"/>
      <c r="X14" s="30"/>
    </row>
    <row r="15" spans="2:24" ht="9.75" hidden="1" customHeight="1" thickBot="1" x14ac:dyDescent="0.3">
      <c r="I15" s="54"/>
      <c r="J15" s="54"/>
      <c r="K15" s="54"/>
      <c r="L15" s="54"/>
      <c r="M15" s="54"/>
      <c r="N15" s="54"/>
      <c r="O15" s="54"/>
      <c r="P15" s="54"/>
      <c r="Q15" s="54"/>
      <c r="S15" s="61"/>
      <c r="T15" s="61"/>
      <c r="U15" s="61"/>
      <c r="V15" s="30"/>
      <c r="W15" s="30"/>
      <c r="X15" s="30"/>
    </row>
    <row r="16" spans="2:24" ht="9.75" hidden="1" customHeight="1" thickBot="1" x14ac:dyDescent="0.3">
      <c r="I16" s="54"/>
      <c r="J16" s="54"/>
      <c r="K16" s="54"/>
      <c r="L16" s="54"/>
      <c r="M16" s="54"/>
      <c r="N16" s="54"/>
      <c r="O16" s="54"/>
      <c r="P16" s="54"/>
      <c r="Q16" s="54"/>
      <c r="S16" s="61"/>
      <c r="T16" s="61"/>
      <c r="U16" s="61"/>
      <c r="V16" s="30"/>
      <c r="W16" s="30"/>
      <c r="X16" s="30"/>
    </row>
    <row r="17" spans="2:25" ht="9.75" customHeight="1" x14ac:dyDescent="0.25">
      <c r="I17" s="54"/>
      <c r="J17" s="54"/>
      <c r="K17" s="54"/>
      <c r="L17" s="54"/>
      <c r="M17" s="54"/>
      <c r="N17" s="54"/>
      <c r="O17" s="54"/>
      <c r="P17" s="54"/>
      <c r="Q17" s="54"/>
      <c r="S17" s="61"/>
      <c r="T17" s="61"/>
      <c r="U17" s="61"/>
      <c r="V17" s="30"/>
      <c r="W17" s="30"/>
      <c r="X17" s="30"/>
    </row>
    <row r="18" spans="2:25" ht="9.75" customHeight="1" thickBot="1" x14ac:dyDescent="0.3">
      <c r="I18" s="54"/>
      <c r="J18" s="54"/>
      <c r="K18" s="54"/>
      <c r="L18" s="54"/>
      <c r="M18" s="54"/>
      <c r="N18" s="54"/>
      <c r="O18" s="54"/>
      <c r="P18" s="54"/>
      <c r="Q18" s="54"/>
      <c r="S18" s="61"/>
      <c r="T18" s="61"/>
      <c r="U18" s="61"/>
      <c r="V18" s="30"/>
      <c r="W18" s="30"/>
      <c r="X18" s="30"/>
    </row>
    <row r="19" spans="2:25" ht="114.75" customHeight="1" thickBot="1" x14ac:dyDescent="0.3">
      <c r="B19" s="141" t="s">
        <v>79</v>
      </c>
      <c r="C19" s="142"/>
      <c r="D19" s="142"/>
      <c r="E19" s="45"/>
      <c r="F19" s="62" t="s">
        <v>69</v>
      </c>
      <c r="G19" s="141" t="s">
        <v>80</v>
      </c>
      <c r="H19" s="142"/>
      <c r="I19" s="143"/>
      <c r="J19" s="45"/>
      <c r="K19" s="62" t="s">
        <v>69</v>
      </c>
      <c r="L19" s="141" t="s">
        <v>84</v>
      </c>
      <c r="M19" s="142"/>
      <c r="N19" s="143"/>
      <c r="O19" s="45"/>
      <c r="P19" s="62" t="s">
        <v>70</v>
      </c>
      <c r="Q19" s="141" t="s">
        <v>82</v>
      </c>
      <c r="R19" s="144"/>
      <c r="S19" s="145"/>
      <c r="T19" s="46">
        <f>SUM(E19,J19,O19)</f>
        <v>0</v>
      </c>
      <c r="U19" s="61"/>
      <c r="V19" s="30"/>
      <c r="W19" s="30"/>
      <c r="X19" s="30"/>
      <c r="Y19" s="56"/>
    </row>
    <row r="20" spans="2:25" ht="18" customHeight="1" x14ac:dyDescent="0.25">
      <c r="I20" s="54"/>
      <c r="J20" s="54"/>
      <c r="K20" s="54"/>
      <c r="L20" s="54"/>
      <c r="M20" s="54"/>
      <c r="N20" s="54"/>
      <c r="O20" s="54"/>
      <c r="P20" s="54"/>
      <c r="Q20" s="54"/>
      <c r="S20" s="61"/>
      <c r="T20" s="61"/>
      <c r="U20" s="61"/>
    </row>
    <row r="21" spans="2:25" ht="21" customHeight="1" thickBot="1" x14ac:dyDescent="0.3"/>
    <row r="22" spans="2:25" ht="59.25" customHeight="1" x14ac:dyDescent="0.25">
      <c r="B22" s="176" t="s">
        <v>45</v>
      </c>
      <c r="C22" s="177"/>
      <c r="D22" s="178"/>
      <c r="E22" s="182" t="s">
        <v>58</v>
      </c>
      <c r="F22" s="160"/>
      <c r="G22" s="160"/>
      <c r="H22" s="160"/>
      <c r="I22" s="161"/>
      <c r="J22" s="156" t="s">
        <v>73</v>
      </c>
      <c r="K22" s="183" t="s">
        <v>74</v>
      </c>
      <c r="L22" s="184"/>
      <c r="M22" s="184"/>
      <c r="N22" s="185"/>
      <c r="O22" s="156" t="s">
        <v>76</v>
      </c>
      <c r="P22" s="156" t="s">
        <v>77</v>
      </c>
      <c r="Q22" s="156" t="s">
        <v>75</v>
      </c>
      <c r="R22" s="159" t="s">
        <v>43</v>
      </c>
      <c r="S22" s="160"/>
      <c r="T22" s="160"/>
      <c r="U22" s="161"/>
    </row>
    <row r="23" spans="2:25" ht="17.25" customHeight="1" x14ac:dyDescent="0.25">
      <c r="B23" s="179"/>
      <c r="C23" s="180"/>
      <c r="D23" s="181"/>
      <c r="E23" s="162" t="s">
        <v>0</v>
      </c>
      <c r="F23" s="164" t="s">
        <v>1</v>
      </c>
      <c r="G23" s="164"/>
      <c r="H23" s="164"/>
      <c r="I23" s="165"/>
      <c r="J23" s="157"/>
      <c r="K23" s="166" t="s">
        <v>2</v>
      </c>
      <c r="L23" s="168" t="s">
        <v>57</v>
      </c>
      <c r="M23" s="168" t="s">
        <v>3</v>
      </c>
      <c r="N23" s="170" t="s">
        <v>4</v>
      </c>
      <c r="O23" s="157"/>
      <c r="P23" s="157"/>
      <c r="Q23" s="157"/>
      <c r="R23" s="172" t="s">
        <v>5</v>
      </c>
      <c r="S23" s="174" t="s">
        <v>6</v>
      </c>
      <c r="T23" s="174" t="s">
        <v>7</v>
      </c>
      <c r="U23" s="186" t="s">
        <v>8</v>
      </c>
    </row>
    <row r="24" spans="2:25" ht="123.75" customHeight="1" thickBot="1" x14ac:dyDescent="0.3">
      <c r="B24" s="179"/>
      <c r="C24" s="180"/>
      <c r="D24" s="181"/>
      <c r="E24" s="163"/>
      <c r="F24" s="89" t="s">
        <v>59</v>
      </c>
      <c r="G24" s="89" t="s">
        <v>55</v>
      </c>
      <c r="H24" s="89" t="s">
        <v>56</v>
      </c>
      <c r="I24" s="88" t="s">
        <v>9</v>
      </c>
      <c r="J24" s="158"/>
      <c r="K24" s="167"/>
      <c r="L24" s="169"/>
      <c r="M24" s="169"/>
      <c r="N24" s="171"/>
      <c r="O24" s="158"/>
      <c r="P24" s="158"/>
      <c r="Q24" s="158"/>
      <c r="R24" s="173"/>
      <c r="S24" s="175"/>
      <c r="T24" s="175"/>
      <c r="U24" s="187"/>
      <c r="X24" s="56"/>
    </row>
    <row r="25" spans="2:25" ht="15.75" thickBot="1" x14ac:dyDescent="0.3">
      <c r="B25" s="188">
        <v>1</v>
      </c>
      <c r="C25" s="189"/>
      <c r="D25" s="190"/>
      <c r="E25" s="65">
        <v>2</v>
      </c>
      <c r="F25" s="93">
        <v>3</v>
      </c>
      <c r="G25" s="93">
        <v>4</v>
      </c>
      <c r="H25" s="93">
        <v>5</v>
      </c>
      <c r="I25" s="94">
        <v>6</v>
      </c>
      <c r="J25" s="68">
        <v>7</v>
      </c>
      <c r="K25" s="92">
        <v>8</v>
      </c>
      <c r="L25" s="93">
        <v>9</v>
      </c>
      <c r="M25" s="93">
        <v>10</v>
      </c>
      <c r="N25" s="94">
        <v>11</v>
      </c>
      <c r="O25" s="70">
        <v>12</v>
      </c>
      <c r="P25" s="71">
        <v>13</v>
      </c>
      <c r="Q25" s="71">
        <v>14</v>
      </c>
      <c r="R25" s="92">
        <v>15</v>
      </c>
      <c r="S25" s="93">
        <v>16</v>
      </c>
      <c r="T25" s="93">
        <v>17</v>
      </c>
      <c r="U25" s="94">
        <v>18</v>
      </c>
    </row>
    <row r="26" spans="2:25" ht="30.75" customHeight="1" thickBot="1" x14ac:dyDescent="0.3">
      <c r="B26" s="249" t="s">
        <v>81</v>
      </c>
      <c r="C26" s="250"/>
      <c r="D26" s="250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8"/>
    </row>
    <row r="27" spans="2:25" ht="19.5" customHeight="1" x14ac:dyDescent="0.25">
      <c r="B27" s="273" t="s">
        <v>10</v>
      </c>
      <c r="C27" s="274"/>
      <c r="D27" s="275"/>
      <c r="E27" s="12">
        <v>0</v>
      </c>
      <c r="F27" s="13"/>
      <c r="G27" s="13"/>
      <c r="H27" s="13"/>
      <c r="I27" s="14"/>
      <c r="J27" s="39"/>
      <c r="K27" s="37"/>
      <c r="L27" s="13"/>
      <c r="M27" s="13"/>
      <c r="N27" s="41"/>
      <c r="O27" s="22"/>
      <c r="P27" s="34"/>
      <c r="Q27" s="34"/>
      <c r="R27" s="25"/>
      <c r="S27" s="13"/>
      <c r="T27" s="13"/>
      <c r="U27" s="14"/>
      <c r="V27" s="4" t="str">
        <f>IF((F27+G27+H27+I27)=(J27+K27+L27+M27+N27+O27),"Верно","Ошибка")</f>
        <v>Верно</v>
      </c>
    </row>
    <row r="28" spans="2:25" ht="28.5" customHeight="1" x14ac:dyDescent="0.25">
      <c r="B28" s="153" t="s">
        <v>11</v>
      </c>
      <c r="C28" s="154"/>
      <c r="D28" s="155"/>
      <c r="E28" s="15">
        <v>0</v>
      </c>
      <c r="F28" s="1"/>
      <c r="G28" s="1"/>
      <c r="H28" s="1"/>
      <c r="I28" s="2"/>
      <c r="J28" s="40"/>
      <c r="K28" s="11"/>
      <c r="L28" s="1"/>
      <c r="M28" s="1"/>
      <c r="N28" s="20"/>
      <c r="O28" s="3"/>
      <c r="P28" s="35"/>
      <c r="Q28" s="35"/>
      <c r="R28" s="6"/>
      <c r="S28" s="1"/>
      <c r="T28" s="1"/>
      <c r="U28" s="2"/>
      <c r="V28" s="4" t="str">
        <f t="shared" ref="V28:V51" si="0">IF((F28+G28+H28+I28)=(J28+K28+L28+M28+N28+O28),"Верно","Ошибка")</f>
        <v>Верно</v>
      </c>
    </row>
    <row r="29" spans="2:25" ht="19.5" customHeight="1" x14ac:dyDescent="0.25">
      <c r="B29" s="153" t="s">
        <v>12</v>
      </c>
      <c r="C29" s="154"/>
      <c r="D29" s="155"/>
      <c r="E29" s="15">
        <v>0</v>
      </c>
      <c r="F29" s="1"/>
      <c r="G29" s="1"/>
      <c r="H29" s="1"/>
      <c r="I29" s="2"/>
      <c r="J29" s="40"/>
      <c r="K29" s="11"/>
      <c r="L29" s="1"/>
      <c r="M29" s="1"/>
      <c r="N29" s="20"/>
      <c r="O29" s="3"/>
      <c r="P29" s="35"/>
      <c r="Q29" s="35"/>
      <c r="R29" s="6"/>
      <c r="S29" s="1"/>
      <c r="T29" s="1"/>
      <c r="U29" s="2"/>
      <c r="V29" s="4" t="str">
        <f t="shared" si="0"/>
        <v>Верно</v>
      </c>
    </row>
    <row r="30" spans="2:25" ht="19.5" customHeight="1" x14ac:dyDescent="0.25">
      <c r="B30" s="153" t="s">
        <v>13</v>
      </c>
      <c r="C30" s="154"/>
      <c r="D30" s="155"/>
      <c r="E30" s="15">
        <v>0</v>
      </c>
      <c r="F30" s="1"/>
      <c r="G30" s="1"/>
      <c r="H30" s="1"/>
      <c r="I30" s="2"/>
      <c r="J30" s="40"/>
      <c r="K30" s="11"/>
      <c r="L30" s="1"/>
      <c r="M30" s="1"/>
      <c r="N30" s="20"/>
      <c r="O30" s="3"/>
      <c r="P30" s="35"/>
      <c r="Q30" s="35"/>
      <c r="R30" s="6"/>
      <c r="S30" s="1"/>
      <c r="T30" s="1"/>
      <c r="U30" s="2"/>
      <c r="V30" s="4" t="str">
        <f t="shared" si="0"/>
        <v>Верно</v>
      </c>
    </row>
    <row r="31" spans="2:25" ht="24" customHeight="1" x14ac:dyDescent="0.25">
      <c r="B31" s="153" t="s">
        <v>52</v>
      </c>
      <c r="C31" s="154"/>
      <c r="D31" s="155"/>
      <c r="E31" s="15">
        <v>0</v>
      </c>
      <c r="F31" s="10">
        <v>0</v>
      </c>
      <c r="G31" s="10">
        <v>0</v>
      </c>
      <c r="H31" s="10">
        <v>0</v>
      </c>
      <c r="I31" s="16">
        <v>0</v>
      </c>
      <c r="J31" s="16">
        <v>0</v>
      </c>
      <c r="K31" s="38">
        <v>0</v>
      </c>
      <c r="L31" s="10">
        <v>0</v>
      </c>
      <c r="M31" s="10">
        <v>0</v>
      </c>
      <c r="N31" s="21">
        <v>0</v>
      </c>
      <c r="O31" s="23">
        <v>0</v>
      </c>
      <c r="P31" s="23">
        <v>0</v>
      </c>
      <c r="Q31" s="23">
        <v>0</v>
      </c>
      <c r="R31" s="15">
        <v>0</v>
      </c>
      <c r="S31" s="10">
        <v>0</v>
      </c>
      <c r="T31" s="10">
        <v>0</v>
      </c>
      <c r="U31" s="16">
        <v>0</v>
      </c>
      <c r="V31" s="4" t="str">
        <f t="shared" si="0"/>
        <v>Верно</v>
      </c>
    </row>
    <row r="32" spans="2:25" x14ac:dyDescent="0.25">
      <c r="B32" s="194" t="s">
        <v>14</v>
      </c>
      <c r="C32" s="195"/>
      <c r="D32" s="196"/>
      <c r="E32" s="15">
        <v>0</v>
      </c>
      <c r="F32" s="1"/>
      <c r="G32" s="1"/>
      <c r="H32" s="1"/>
      <c r="I32" s="2"/>
      <c r="J32" s="40"/>
      <c r="K32" s="11"/>
      <c r="L32" s="1"/>
      <c r="M32" s="1"/>
      <c r="N32" s="20"/>
      <c r="O32" s="3"/>
      <c r="P32" s="35"/>
      <c r="Q32" s="35"/>
      <c r="R32" s="6"/>
      <c r="S32" s="1"/>
      <c r="T32" s="1"/>
      <c r="U32" s="2"/>
      <c r="V32" s="4" t="str">
        <f t="shared" si="0"/>
        <v>Верно</v>
      </c>
    </row>
    <row r="33" spans="2:22" x14ac:dyDescent="0.25">
      <c r="B33" s="194" t="s">
        <v>15</v>
      </c>
      <c r="C33" s="195"/>
      <c r="D33" s="196"/>
      <c r="E33" s="15">
        <v>0</v>
      </c>
      <c r="F33" s="1"/>
      <c r="G33" s="1"/>
      <c r="H33" s="1"/>
      <c r="I33" s="2"/>
      <c r="J33" s="40"/>
      <c r="K33" s="11"/>
      <c r="L33" s="1"/>
      <c r="M33" s="1"/>
      <c r="N33" s="20"/>
      <c r="O33" s="3"/>
      <c r="P33" s="35"/>
      <c r="Q33" s="35"/>
      <c r="R33" s="6"/>
      <c r="S33" s="1"/>
      <c r="T33" s="1"/>
      <c r="U33" s="2"/>
      <c r="V33" s="4" t="str">
        <f t="shared" si="0"/>
        <v>Верно</v>
      </c>
    </row>
    <row r="34" spans="2:22" ht="19.5" customHeight="1" x14ac:dyDescent="0.25">
      <c r="B34" s="153" t="s">
        <v>16</v>
      </c>
      <c r="C34" s="154"/>
      <c r="D34" s="155"/>
      <c r="E34" s="15">
        <v>0</v>
      </c>
      <c r="F34" s="1"/>
      <c r="G34" s="1"/>
      <c r="H34" s="1"/>
      <c r="I34" s="2"/>
      <c r="J34" s="40"/>
      <c r="K34" s="11"/>
      <c r="L34" s="1"/>
      <c r="M34" s="1"/>
      <c r="N34" s="20"/>
      <c r="O34" s="3"/>
      <c r="P34" s="35"/>
      <c r="Q34" s="35"/>
      <c r="R34" s="6"/>
      <c r="S34" s="1"/>
      <c r="T34" s="1"/>
      <c r="U34" s="2"/>
      <c r="V34" s="4" t="str">
        <f t="shared" si="0"/>
        <v>Верно</v>
      </c>
    </row>
    <row r="35" spans="2:22" ht="30.75" customHeight="1" x14ac:dyDescent="0.25">
      <c r="B35" s="153" t="s">
        <v>17</v>
      </c>
      <c r="C35" s="154"/>
      <c r="D35" s="155"/>
      <c r="E35" s="15">
        <v>73</v>
      </c>
      <c r="F35" s="1">
        <v>15</v>
      </c>
      <c r="G35" s="1">
        <v>1</v>
      </c>
      <c r="H35" s="1">
        <v>57</v>
      </c>
      <c r="I35" s="2">
        <v>0</v>
      </c>
      <c r="J35" s="40">
        <v>0</v>
      </c>
      <c r="K35" s="11">
        <v>0</v>
      </c>
      <c r="L35" s="1">
        <v>16</v>
      </c>
      <c r="M35" s="1">
        <v>57</v>
      </c>
      <c r="N35" s="20">
        <v>0</v>
      </c>
      <c r="O35" s="3">
        <v>0</v>
      </c>
      <c r="P35" s="35">
        <v>0</v>
      </c>
      <c r="Q35" s="35">
        <v>0</v>
      </c>
      <c r="R35" s="6">
        <v>0</v>
      </c>
      <c r="S35" s="1">
        <v>0</v>
      </c>
      <c r="T35" s="1">
        <v>0</v>
      </c>
      <c r="U35" s="2">
        <v>73</v>
      </c>
      <c r="V35" s="4" t="str">
        <f t="shared" si="0"/>
        <v>Верно</v>
      </c>
    </row>
    <row r="36" spans="2:22" ht="20.25" customHeight="1" x14ac:dyDescent="0.25">
      <c r="B36" s="153" t="s">
        <v>18</v>
      </c>
      <c r="C36" s="154"/>
      <c r="D36" s="155"/>
      <c r="E36" s="15">
        <v>0</v>
      </c>
      <c r="F36" s="1"/>
      <c r="G36" s="1"/>
      <c r="H36" s="1"/>
      <c r="I36" s="2"/>
      <c r="J36" s="40"/>
      <c r="K36" s="11"/>
      <c r="L36" s="1"/>
      <c r="M36" s="1"/>
      <c r="N36" s="20"/>
      <c r="O36" s="3"/>
      <c r="P36" s="35"/>
      <c r="Q36" s="35"/>
      <c r="R36" s="6"/>
      <c r="S36" s="1"/>
      <c r="T36" s="1"/>
      <c r="U36" s="2"/>
      <c r="V36" s="4" t="str">
        <f t="shared" si="0"/>
        <v>Верно</v>
      </c>
    </row>
    <row r="37" spans="2:22" ht="18.75" customHeight="1" x14ac:dyDescent="0.25">
      <c r="B37" s="153" t="s">
        <v>19</v>
      </c>
      <c r="C37" s="154"/>
      <c r="D37" s="155"/>
      <c r="E37" s="15">
        <v>0</v>
      </c>
      <c r="F37" s="1"/>
      <c r="G37" s="1"/>
      <c r="H37" s="1"/>
      <c r="I37" s="2"/>
      <c r="J37" s="40"/>
      <c r="K37" s="11"/>
      <c r="L37" s="1"/>
      <c r="M37" s="1"/>
      <c r="N37" s="20"/>
      <c r="O37" s="3"/>
      <c r="P37" s="35"/>
      <c r="Q37" s="35"/>
      <c r="R37" s="6"/>
      <c r="S37" s="1"/>
      <c r="T37" s="1"/>
      <c r="U37" s="2"/>
      <c r="V37" s="4" t="str">
        <f t="shared" si="0"/>
        <v>Верно</v>
      </c>
    </row>
    <row r="38" spans="2:22" ht="29.25" customHeight="1" x14ac:dyDescent="0.25">
      <c r="B38" s="153" t="s">
        <v>20</v>
      </c>
      <c r="C38" s="154"/>
      <c r="D38" s="155"/>
      <c r="E38" s="15">
        <v>0</v>
      </c>
      <c r="F38" s="1"/>
      <c r="G38" s="1"/>
      <c r="H38" s="1"/>
      <c r="I38" s="2"/>
      <c r="J38" s="40"/>
      <c r="K38" s="11"/>
      <c r="L38" s="1"/>
      <c r="M38" s="1"/>
      <c r="N38" s="20"/>
      <c r="O38" s="3"/>
      <c r="P38" s="35"/>
      <c r="Q38" s="35"/>
      <c r="R38" s="6"/>
      <c r="S38" s="1"/>
      <c r="T38" s="1"/>
      <c r="U38" s="2"/>
      <c r="V38" s="4" t="str">
        <f t="shared" si="0"/>
        <v>Верно</v>
      </c>
    </row>
    <row r="39" spans="2:22" ht="31.5" customHeight="1" x14ac:dyDescent="0.25">
      <c r="B39" s="153" t="s">
        <v>21</v>
      </c>
      <c r="C39" s="154"/>
      <c r="D39" s="155"/>
      <c r="E39" s="15">
        <v>0</v>
      </c>
      <c r="F39" s="1"/>
      <c r="G39" s="1"/>
      <c r="H39" s="1"/>
      <c r="I39" s="2"/>
      <c r="J39" s="40"/>
      <c r="K39" s="11"/>
      <c r="L39" s="1"/>
      <c r="M39" s="1"/>
      <c r="N39" s="20"/>
      <c r="O39" s="3"/>
      <c r="P39" s="35"/>
      <c r="Q39" s="35"/>
      <c r="R39" s="6"/>
      <c r="S39" s="1"/>
      <c r="T39" s="1"/>
      <c r="U39" s="2"/>
      <c r="V39" s="4" t="str">
        <f t="shared" si="0"/>
        <v>Верно</v>
      </c>
    </row>
    <row r="40" spans="2:22" ht="21" customHeight="1" x14ac:dyDescent="0.25">
      <c r="B40" s="153" t="s">
        <v>22</v>
      </c>
      <c r="C40" s="154"/>
      <c r="D40" s="155"/>
      <c r="E40" s="15">
        <v>0</v>
      </c>
      <c r="F40" s="1"/>
      <c r="G40" s="1"/>
      <c r="H40" s="1"/>
      <c r="I40" s="2"/>
      <c r="J40" s="40"/>
      <c r="K40" s="11"/>
      <c r="L40" s="1"/>
      <c r="M40" s="1"/>
      <c r="N40" s="20"/>
      <c r="O40" s="3"/>
      <c r="P40" s="35"/>
      <c r="Q40" s="35"/>
      <c r="R40" s="6"/>
      <c r="S40" s="1"/>
      <c r="T40" s="1"/>
      <c r="U40" s="2"/>
      <c r="V40" s="4" t="str">
        <f t="shared" si="0"/>
        <v>Верно</v>
      </c>
    </row>
    <row r="41" spans="2:22" ht="21" customHeight="1" x14ac:dyDescent="0.25">
      <c r="B41" s="153" t="s">
        <v>23</v>
      </c>
      <c r="C41" s="154"/>
      <c r="D41" s="155"/>
      <c r="E41" s="15">
        <v>0</v>
      </c>
      <c r="F41" s="1"/>
      <c r="G41" s="1"/>
      <c r="H41" s="1"/>
      <c r="I41" s="2"/>
      <c r="J41" s="40"/>
      <c r="K41" s="11"/>
      <c r="L41" s="1"/>
      <c r="M41" s="1"/>
      <c r="N41" s="20"/>
      <c r="O41" s="3"/>
      <c r="P41" s="35"/>
      <c r="Q41" s="35"/>
      <c r="R41" s="6"/>
      <c r="S41" s="1"/>
      <c r="T41" s="1"/>
      <c r="U41" s="2"/>
      <c r="V41" s="4" t="str">
        <f t="shared" si="0"/>
        <v>Верно</v>
      </c>
    </row>
    <row r="42" spans="2:22" ht="30" customHeight="1" x14ac:dyDescent="0.25">
      <c r="B42" s="153" t="s">
        <v>24</v>
      </c>
      <c r="C42" s="154"/>
      <c r="D42" s="155"/>
      <c r="E42" s="15">
        <v>0</v>
      </c>
      <c r="F42" s="1"/>
      <c r="G42" s="1"/>
      <c r="H42" s="1"/>
      <c r="I42" s="2"/>
      <c r="J42" s="40"/>
      <c r="K42" s="11"/>
      <c r="L42" s="1"/>
      <c r="M42" s="1"/>
      <c r="N42" s="20"/>
      <c r="O42" s="3"/>
      <c r="P42" s="35"/>
      <c r="Q42" s="35"/>
      <c r="R42" s="6"/>
      <c r="S42" s="1"/>
      <c r="T42" s="1"/>
      <c r="U42" s="2"/>
      <c r="V42" s="4" t="str">
        <f t="shared" si="0"/>
        <v>Верно</v>
      </c>
    </row>
    <row r="43" spans="2:22" ht="21" customHeight="1" x14ac:dyDescent="0.25">
      <c r="B43" s="153" t="s">
        <v>25</v>
      </c>
      <c r="C43" s="154"/>
      <c r="D43" s="155"/>
      <c r="E43" s="15">
        <v>0</v>
      </c>
      <c r="F43" s="1"/>
      <c r="G43" s="1"/>
      <c r="H43" s="1"/>
      <c r="I43" s="2"/>
      <c r="J43" s="40"/>
      <c r="K43" s="11"/>
      <c r="L43" s="1"/>
      <c r="M43" s="1"/>
      <c r="N43" s="20"/>
      <c r="O43" s="3"/>
      <c r="P43" s="35"/>
      <c r="Q43" s="35"/>
      <c r="R43" s="6"/>
      <c r="S43" s="1"/>
      <c r="T43" s="1"/>
      <c r="U43" s="2"/>
      <c r="V43" s="4" t="str">
        <f t="shared" si="0"/>
        <v>Верно</v>
      </c>
    </row>
    <row r="44" spans="2:22" ht="27.75" customHeight="1" x14ac:dyDescent="0.25">
      <c r="B44" s="153" t="s">
        <v>26</v>
      </c>
      <c r="C44" s="154"/>
      <c r="D44" s="155"/>
      <c r="E44" s="15">
        <v>0</v>
      </c>
      <c r="F44" s="1"/>
      <c r="G44" s="1"/>
      <c r="H44" s="1"/>
      <c r="I44" s="2"/>
      <c r="J44" s="40"/>
      <c r="K44" s="11"/>
      <c r="L44" s="1"/>
      <c r="M44" s="1"/>
      <c r="N44" s="20"/>
      <c r="O44" s="3"/>
      <c r="P44" s="35"/>
      <c r="Q44" s="35"/>
      <c r="R44" s="6"/>
      <c r="S44" s="1"/>
      <c r="T44" s="1"/>
      <c r="U44" s="2"/>
      <c r="V44" s="4" t="str">
        <f t="shared" si="0"/>
        <v>Верно</v>
      </c>
    </row>
    <row r="45" spans="2:22" ht="33" customHeight="1" x14ac:dyDescent="0.25">
      <c r="B45" s="153" t="s">
        <v>27</v>
      </c>
      <c r="C45" s="154"/>
      <c r="D45" s="155"/>
      <c r="E45" s="15">
        <v>0</v>
      </c>
      <c r="F45" s="1"/>
      <c r="G45" s="1"/>
      <c r="H45" s="1"/>
      <c r="I45" s="2"/>
      <c r="J45" s="40"/>
      <c r="K45" s="11"/>
      <c r="L45" s="1"/>
      <c r="M45" s="1"/>
      <c r="N45" s="20"/>
      <c r="O45" s="3"/>
      <c r="P45" s="35"/>
      <c r="Q45" s="35"/>
      <c r="R45" s="6"/>
      <c r="S45" s="1"/>
      <c r="T45" s="1"/>
      <c r="U45" s="2"/>
      <c r="V45" s="4" t="str">
        <f t="shared" si="0"/>
        <v>Верно</v>
      </c>
    </row>
    <row r="46" spans="2:22" ht="20.25" customHeight="1" x14ac:dyDescent="0.25">
      <c r="B46" s="153" t="s">
        <v>28</v>
      </c>
      <c r="C46" s="154"/>
      <c r="D46" s="155"/>
      <c r="E46" s="15">
        <v>0</v>
      </c>
      <c r="F46" s="1"/>
      <c r="G46" s="1"/>
      <c r="H46" s="1"/>
      <c r="I46" s="2"/>
      <c r="J46" s="40"/>
      <c r="K46" s="11"/>
      <c r="L46" s="1"/>
      <c r="M46" s="1"/>
      <c r="N46" s="20"/>
      <c r="O46" s="3"/>
      <c r="P46" s="35"/>
      <c r="Q46" s="35"/>
      <c r="R46" s="6"/>
      <c r="S46" s="1"/>
      <c r="T46" s="1"/>
      <c r="U46" s="2"/>
      <c r="V46" s="4" t="str">
        <f t="shared" si="0"/>
        <v>Верно</v>
      </c>
    </row>
    <row r="47" spans="2:22" ht="29.25" customHeight="1" x14ac:dyDescent="0.25">
      <c r="B47" s="153" t="s">
        <v>29</v>
      </c>
      <c r="C47" s="154"/>
      <c r="D47" s="155"/>
      <c r="E47" s="15">
        <v>0</v>
      </c>
      <c r="F47" s="1"/>
      <c r="G47" s="1"/>
      <c r="H47" s="1"/>
      <c r="I47" s="2"/>
      <c r="J47" s="40"/>
      <c r="K47" s="11"/>
      <c r="L47" s="1"/>
      <c r="M47" s="1"/>
      <c r="N47" s="20"/>
      <c r="O47" s="3"/>
      <c r="P47" s="35"/>
      <c r="Q47" s="35"/>
      <c r="R47" s="6"/>
      <c r="S47" s="1"/>
      <c r="T47" s="1"/>
      <c r="U47" s="2"/>
      <c r="V47" s="4" t="str">
        <f t="shared" si="0"/>
        <v>Верно</v>
      </c>
    </row>
    <row r="48" spans="2:22" ht="28.5" customHeight="1" x14ac:dyDescent="0.25">
      <c r="B48" s="153" t="s">
        <v>30</v>
      </c>
      <c r="C48" s="154"/>
      <c r="D48" s="155"/>
      <c r="E48" s="15">
        <v>0</v>
      </c>
      <c r="F48" s="1"/>
      <c r="G48" s="1"/>
      <c r="H48" s="1"/>
      <c r="I48" s="2"/>
      <c r="J48" s="40"/>
      <c r="K48" s="11"/>
      <c r="L48" s="1"/>
      <c r="M48" s="1"/>
      <c r="N48" s="20"/>
      <c r="O48" s="3"/>
      <c r="P48" s="35"/>
      <c r="Q48" s="35"/>
      <c r="R48" s="6"/>
      <c r="S48" s="1"/>
      <c r="T48" s="1"/>
      <c r="U48" s="2"/>
      <c r="V48" s="4" t="str">
        <f t="shared" si="0"/>
        <v>Верно</v>
      </c>
    </row>
    <row r="49" spans="2:24" ht="68.25" customHeight="1" thickBot="1" x14ac:dyDescent="0.3">
      <c r="B49" s="200" t="s">
        <v>31</v>
      </c>
      <c r="C49" s="201"/>
      <c r="D49" s="202"/>
      <c r="E49" s="17">
        <v>0</v>
      </c>
      <c r="F49" s="18"/>
      <c r="G49" s="18"/>
      <c r="H49" s="18"/>
      <c r="I49" s="19"/>
      <c r="J49" s="42"/>
      <c r="K49" s="43"/>
      <c r="L49" s="18"/>
      <c r="M49" s="18"/>
      <c r="N49" s="44"/>
      <c r="O49" s="24"/>
      <c r="P49" s="36"/>
      <c r="Q49" s="36"/>
      <c r="R49" s="26"/>
      <c r="S49" s="18"/>
      <c r="T49" s="18"/>
      <c r="U49" s="19"/>
      <c r="V49" s="4" t="str">
        <f t="shared" si="0"/>
        <v>Верно</v>
      </c>
      <c r="X49" s="4" t="s">
        <v>47</v>
      </c>
    </row>
    <row r="50" spans="2:24" ht="15.75" thickBot="1" x14ac:dyDescent="0.3">
      <c r="B50" s="197" t="s">
        <v>32</v>
      </c>
      <c r="C50" s="198"/>
      <c r="D50" s="199"/>
      <c r="E50" s="27">
        <v>73</v>
      </c>
      <c r="F50" s="27">
        <v>15</v>
      </c>
      <c r="G50" s="27">
        <v>1</v>
      </c>
      <c r="H50" s="27">
        <v>57</v>
      </c>
      <c r="I50" s="27">
        <v>0</v>
      </c>
      <c r="J50" s="27">
        <v>0</v>
      </c>
      <c r="K50" s="27">
        <v>0</v>
      </c>
      <c r="L50" s="27">
        <v>16</v>
      </c>
      <c r="M50" s="27">
        <v>57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8">
        <v>73</v>
      </c>
      <c r="V50" s="4" t="str">
        <f t="shared" si="0"/>
        <v>Верно</v>
      </c>
    </row>
    <row r="51" spans="2:24" ht="56.25" customHeight="1" thickBot="1" x14ac:dyDescent="0.3">
      <c r="B51" s="203" t="s">
        <v>85</v>
      </c>
      <c r="C51" s="204"/>
      <c r="D51" s="205"/>
      <c r="E51" s="29">
        <v>0</v>
      </c>
      <c r="F51" s="31"/>
      <c r="G51" s="31"/>
      <c r="H51" s="31"/>
      <c r="I51" s="100"/>
      <c r="J51" s="33"/>
      <c r="K51" s="31"/>
      <c r="L51" s="31"/>
      <c r="M51" s="31"/>
      <c r="N51" s="100"/>
      <c r="O51" s="33"/>
      <c r="P51" s="99"/>
      <c r="Q51" s="99"/>
      <c r="R51" s="32"/>
      <c r="S51" s="31"/>
      <c r="T51" s="31"/>
      <c r="U51" s="100"/>
      <c r="V51" s="4" t="str">
        <f t="shared" si="0"/>
        <v>Верно</v>
      </c>
    </row>
    <row r="52" spans="2:24" ht="18.75" customHeight="1" thickBot="1" x14ac:dyDescent="0.3">
      <c r="B52" s="197" t="s">
        <v>33</v>
      </c>
      <c r="C52" s="198"/>
      <c r="D52" s="199"/>
      <c r="E52" s="27">
        <v>73</v>
      </c>
      <c r="F52" s="27">
        <v>15</v>
      </c>
      <c r="G52" s="27">
        <v>1</v>
      </c>
      <c r="H52" s="27">
        <v>57</v>
      </c>
      <c r="I52" s="27">
        <v>0</v>
      </c>
      <c r="J52" s="27">
        <v>0</v>
      </c>
      <c r="K52" s="27">
        <v>0</v>
      </c>
      <c r="L52" s="27">
        <v>16</v>
      </c>
      <c r="M52" s="27">
        <v>57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8">
        <v>73</v>
      </c>
    </row>
    <row r="59" spans="2:24" ht="23.25" customHeight="1" thickBot="1" x14ac:dyDescent="0.3">
      <c r="L59" s="30"/>
      <c r="M59" s="30"/>
      <c r="N59" s="30"/>
      <c r="O59" s="30"/>
      <c r="P59" s="30"/>
      <c r="Q59" s="30"/>
      <c r="R59" s="30"/>
      <c r="S59" s="30"/>
      <c r="T59" s="30"/>
      <c r="U59" s="30"/>
    </row>
    <row r="60" spans="2:24" ht="51.75" customHeight="1" x14ac:dyDescent="0.25">
      <c r="B60" s="159" t="s">
        <v>60</v>
      </c>
      <c r="C60" s="161"/>
      <c r="D60" s="159" t="s">
        <v>62</v>
      </c>
      <c r="E60" s="160"/>
      <c r="F60" s="161"/>
      <c r="G60" s="159" t="s">
        <v>86</v>
      </c>
      <c r="H60" s="161"/>
      <c r="I60" s="159" t="s">
        <v>87</v>
      </c>
      <c r="J60" s="161"/>
      <c r="K60" s="159" t="s">
        <v>88</v>
      </c>
      <c r="L60" s="161"/>
      <c r="M60" s="159" t="s">
        <v>89</v>
      </c>
      <c r="N60" s="161"/>
      <c r="O60" s="159" t="s">
        <v>66</v>
      </c>
      <c r="P60" s="160"/>
      <c r="Q60" s="160"/>
      <c r="R60" s="161"/>
      <c r="S60" s="210" t="s">
        <v>67</v>
      </c>
      <c r="T60" s="213" t="s">
        <v>34</v>
      </c>
      <c r="U60" s="72"/>
    </row>
    <row r="61" spans="2:24" ht="86.25" customHeight="1" x14ac:dyDescent="0.25">
      <c r="B61" s="206"/>
      <c r="C61" s="165"/>
      <c r="D61" s="172" t="s">
        <v>63</v>
      </c>
      <c r="E61" s="174" t="s">
        <v>64</v>
      </c>
      <c r="F61" s="186" t="s">
        <v>65</v>
      </c>
      <c r="G61" s="206"/>
      <c r="H61" s="165"/>
      <c r="I61" s="206"/>
      <c r="J61" s="165"/>
      <c r="K61" s="206"/>
      <c r="L61" s="165"/>
      <c r="M61" s="206"/>
      <c r="N61" s="165"/>
      <c r="O61" s="172" t="s">
        <v>0</v>
      </c>
      <c r="P61" s="164" t="s">
        <v>54</v>
      </c>
      <c r="Q61" s="164"/>
      <c r="R61" s="165"/>
      <c r="S61" s="211"/>
      <c r="T61" s="214"/>
      <c r="U61" s="72"/>
    </row>
    <row r="62" spans="2:24" ht="96" customHeight="1" thickBot="1" x14ac:dyDescent="0.3">
      <c r="B62" s="207"/>
      <c r="C62" s="208"/>
      <c r="D62" s="173"/>
      <c r="E62" s="175"/>
      <c r="F62" s="187"/>
      <c r="G62" s="90" t="s">
        <v>0</v>
      </c>
      <c r="H62" s="88" t="s">
        <v>61</v>
      </c>
      <c r="I62" s="90" t="s">
        <v>0</v>
      </c>
      <c r="J62" s="88" t="s">
        <v>46</v>
      </c>
      <c r="K62" s="90" t="s">
        <v>0</v>
      </c>
      <c r="L62" s="88" t="s">
        <v>46</v>
      </c>
      <c r="M62" s="90" t="s">
        <v>0</v>
      </c>
      <c r="N62" s="88" t="s">
        <v>46</v>
      </c>
      <c r="O62" s="173"/>
      <c r="P62" s="89" t="s">
        <v>49</v>
      </c>
      <c r="Q62" s="89" t="s">
        <v>50</v>
      </c>
      <c r="R62" s="88" t="s">
        <v>51</v>
      </c>
      <c r="S62" s="212"/>
      <c r="T62" s="215"/>
      <c r="U62" s="72"/>
    </row>
    <row r="63" spans="2:24" s="74" customFormat="1" ht="11.25" customHeight="1" thickBot="1" x14ac:dyDescent="0.3">
      <c r="B63" s="216">
        <v>1</v>
      </c>
      <c r="C63" s="217"/>
      <c r="D63" s="75">
        <v>2</v>
      </c>
      <c r="E63" s="76">
        <v>3</v>
      </c>
      <c r="F63" s="77">
        <v>4</v>
      </c>
      <c r="G63" s="75">
        <v>5</v>
      </c>
      <c r="H63" s="77">
        <v>6</v>
      </c>
      <c r="I63" s="75">
        <v>7</v>
      </c>
      <c r="J63" s="77">
        <v>8</v>
      </c>
      <c r="K63" s="75">
        <v>9</v>
      </c>
      <c r="L63" s="77">
        <v>10</v>
      </c>
      <c r="M63" s="75">
        <v>11</v>
      </c>
      <c r="N63" s="77">
        <v>12</v>
      </c>
      <c r="O63" s="75">
        <v>13</v>
      </c>
      <c r="P63" s="76">
        <v>14</v>
      </c>
      <c r="Q63" s="76">
        <v>15</v>
      </c>
      <c r="R63" s="77">
        <v>16</v>
      </c>
      <c r="S63" s="78">
        <v>17</v>
      </c>
      <c r="T63" s="79">
        <v>18</v>
      </c>
      <c r="U63" s="80"/>
    </row>
    <row r="64" spans="2:24" ht="25.5" customHeight="1" thickBot="1" x14ac:dyDescent="0.3">
      <c r="B64" s="218"/>
      <c r="C64" s="219"/>
      <c r="D64" s="50"/>
      <c r="E64" s="49"/>
      <c r="F64" s="51"/>
      <c r="G64" s="50"/>
      <c r="H64" s="51"/>
      <c r="I64" s="50"/>
      <c r="J64" s="51"/>
      <c r="K64" s="50"/>
      <c r="L64" s="51"/>
      <c r="M64" s="50"/>
      <c r="N64" s="51"/>
      <c r="O64" s="81">
        <f>SUM(P64:R64)</f>
        <v>0</v>
      </c>
      <c r="P64" s="49"/>
      <c r="Q64" s="49"/>
      <c r="R64" s="51"/>
      <c r="S64" s="52"/>
      <c r="T64" s="53"/>
      <c r="U64" s="48"/>
    </row>
    <row r="65" spans="2:21" ht="25.5" customHeight="1" x14ac:dyDescent="0.25">
      <c r="B65" s="83"/>
      <c r="C65" s="83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5"/>
      <c r="P65" s="84"/>
      <c r="Q65" s="84"/>
      <c r="R65" s="84"/>
      <c r="S65" s="84"/>
      <c r="T65" s="86"/>
      <c r="U65" s="48"/>
    </row>
    <row r="68" spans="2:21" x14ac:dyDescent="0.25">
      <c r="C68" s="209" t="s">
        <v>53</v>
      </c>
      <c r="D68" s="209"/>
      <c r="E68" s="209"/>
    </row>
    <row r="69" spans="2:21" x14ac:dyDescent="0.25">
      <c r="B69" s="220" t="s">
        <v>83</v>
      </c>
      <c r="C69" s="220"/>
      <c r="D69" s="220"/>
      <c r="E69" s="220"/>
      <c r="F69" s="220"/>
      <c r="G69" s="87"/>
      <c r="K69" s="221"/>
      <c r="L69" s="221"/>
      <c r="M69" s="221"/>
      <c r="N69" s="8"/>
      <c r="O69" s="209" t="s">
        <v>40</v>
      </c>
      <c r="P69" s="209"/>
      <c r="Q69" s="209"/>
      <c r="R69" s="209"/>
      <c r="S69" s="55"/>
      <c r="T69" s="55"/>
      <c r="U69" s="55"/>
    </row>
    <row r="70" spans="2:21" x14ac:dyDescent="0.25">
      <c r="K70" s="152" t="s">
        <v>48</v>
      </c>
      <c r="L70" s="152"/>
      <c r="M70" s="152"/>
    </row>
    <row r="71" spans="2:21" ht="22.5" customHeight="1" x14ac:dyDescent="0.25">
      <c r="K71" s="54"/>
      <c r="L71" s="54"/>
      <c r="M71" s="54"/>
    </row>
    <row r="72" spans="2:21" ht="44.25" customHeight="1" x14ac:dyDescent="0.25">
      <c r="B72" s="5" t="s">
        <v>42</v>
      </c>
      <c r="D72" s="5"/>
    </row>
    <row r="73" spans="2:21" x14ac:dyDescent="0.25">
      <c r="B73" s="5" t="s">
        <v>41</v>
      </c>
      <c r="D73" s="5"/>
    </row>
    <row r="74" spans="2:21" ht="55.5" customHeight="1" x14ac:dyDescent="0.25"/>
    <row r="75" spans="2:21" ht="15" customHeight="1" x14ac:dyDescent="0.25"/>
    <row r="76" spans="2:21" ht="128.25" customHeight="1" x14ac:dyDescent="0.25"/>
    <row r="78" spans="2:21" ht="15.7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27.75" customHeight="1" x14ac:dyDescent="0.25"/>
    <row r="88" ht="15" customHeight="1" x14ac:dyDescent="0.25"/>
    <row r="89" ht="15" customHeight="1" x14ac:dyDescent="0.25"/>
    <row r="90" ht="26.25" customHeight="1" x14ac:dyDescent="0.25"/>
    <row r="91" ht="15" customHeight="1" x14ac:dyDescent="0.25"/>
    <row r="92" ht="16.5" customHeight="1" x14ac:dyDescent="0.25"/>
    <row r="93" ht="15" customHeight="1" x14ac:dyDescent="0.25"/>
    <row r="94" ht="29.25" customHeight="1" x14ac:dyDescent="0.25"/>
    <row r="96" ht="29.25" customHeight="1" x14ac:dyDescent="0.25"/>
    <row r="97" ht="30.75" customHeight="1" x14ac:dyDescent="0.25"/>
    <row r="98" ht="16.5" customHeight="1" x14ac:dyDescent="0.25"/>
    <row r="99" ht="30" customHeight="1" x14ac:dyDescent="0.25"/>
    <row r="100" ht="28.5" customHeight="1" x14ac:dyDescent="0.25"/>
    <row r="101" ht="72.75" customHeight="1" x14ac:dyDescent="0.25"/>
    <row r="103" ht="69" customHeight="1" x14ac:dyDescent="0.25"/>
    <row r="109" ht="72.75" customHeight="1" x14ac:dyDescent="0.25"/>
    <row r="110" ht="66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.75" customHeight="1" x14ac:dyDescent="0.25"/>
    <row r="121" ht="15" customHeight="1" x14ac:dyDescent="0.25"/>
    <row r="122" ht="15" customHeight="1" x14ac:dyDescent="0.25"/>
    <row r="123" ht="15.75" customHeight="1" x14ac:dyDescent="0.25"/>
    <row r="124" ht="15.75" customHeight="1" x14ac:dyDescent="0.25"/>
    <row r="125" ht="15.75" customHeight="1" x14ac:dyDescent="0.25"/>
  </sheetData>
  <sheetProtection formatCells="0" formatColumns="0" formatRows="0" insertColumns="0" insertRows="0" insertHyperlinks="0" deleteColumns="0" deleteRows="0" sort="0" autoFilter="0" pivotTables="0"/>
  <mergeCells count="82">
    <mergeCell ref="K70:M70"/>
    <mergeCell ref="B63:C63"/>
    <mergeCell ref="B64:C64"/>
    <mergeCell ref="C68:E68"/>
    <mergeCell ref="B69:F69"/>
    <mergeCell ref="K69:M69"/>
    <mergeCell ref="O69:R69"/>
    <mergeCell ref="O60:R60"/>
    <mergeCell ref="S60:S62"/>
    <mergeCell ref="T60:T62"/>
    <mergeCell ref="D61:D62"/>
    <mergeCell ref="E61:E62"/>
    <mergeCell ref="F61:F62"/>
    <mergeCell ref="O61:O62"/>
    <mergeCell ref="P61:R61"/>
    <mergeCell ref="M60:N61"/>
    <mergeCell ref="B60:C62"/>
    <mergeCell ref="D60:F60"/>
    <mergeCell ref="G60:H61"/>
    <mergeCell ref="I60:J61"/>
    <mergeCell ref="K60:L61"/>
    <mergeCell ref="B52:D52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40:D40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T23:T24"/>
    <mergeCell ref="U23:U24"/>
    <mergeCell ref="B25:D25"/>
    <mergeCell ref="B26:U26"/>
    <mergeCell ref="B27:D27"/>
    <mergeCell ref="P22:P24"/>
    <mergeCell ref="B28:D28"/>
    <mergeCell ref="Q22:Q24"/>
    <mergeCell ref="R22:U22"/>
    <mergeCell ref="E23:E24"/>
    <mergeCell ref="F23:I23"/>
    <mergeCell ref="K23:K24"/>
    <mergeCell ref="L23:L24"/>
    <mergeCell ref="M23:M24"/>
    <mergeCell ref="N23:N24"/>
    <mergeCell ref="R23:R24"/>
    <mergeCell ref="S23:S24"/>
    <mergeCell ref="B22:D24"/>
    <mergeCell ref="E22:I22"/>
    <mergeCell ref="J22:J24"/>
    <mergeCell ref="K22:N22"/>
    <mergeCell ref="O22:O24"/>
    <mergeCell ref="B19:D19"/>
    <mergeCell ref="G19:I19"/>
    <mergeCell ref="L19:N19"/>
    <mergeCell ref="Q19:S19"/>
    <mergeCell ref="R1:U1"/>
    <mergeCell ref="R2:U2"/>
    <mergeCell ref="Q3:U3"/>
    <mergeCell ref="R4:U4"/>
    <mergeCell ref="B9:U9"/>
    <mergeCell ref="B10:U10"/>
    <mergeCell ref="B11:G11"/>
    <mergeCell ref="H11:N11"/>
    <mergeCell ref="P11:R11"/>
    <mergeCell ref="H12:N12"/>
    <mergeCell ref="P12:R12"/>
  </mergeCells>
  <conditionalFormatting sqref="V27:V51">
    <cfRule type="containsText" dxfId="12" priority="1" operator="containsText" text="Ошибка">
      <formula>NOT(ISERROR(SEARCH("Ошибка",V27)))</formula>
    </cfRule>
  </conditionalFormatting>
  <pageMargins left="0.19685039370078741" right="0.19685039370078741" top="0.19685039370078741" bottom="0.19685039370078741" header="0.11811023622047245" footer="0.11811023622047245"/>
  <pageSetup paperSize="8" scale="62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Y125"/>
  <sheetViews>
    <sheetView topLeftCell="A35" zoomScale="85" zoomScaleNormal="85" workbookViewId="0">
      <selection activeCell="G19" sqref="G19:I19"/>
    </sheetView>
  </sheetViews>
  <sheetFormatPr defaultRowHeight="15" x14ac:dyDescent="0.25"/>
  <cols>
    <col min="1" max="1" width="3.5703125" style="4" customWidth="1"/>
    <col min="2" max="2" width="8.7109375" style="4" customWidth="1"/>
    <col min="3" max="3" width="9.140625" style="4" customWidth="1"/>
    <col min="4" max="4" width="13" style="4" customWidth="1"/>
    <col min="5" max="6" width="9.140625" style="4"/>
    <col min="7" max="8" width="9.85546875" style="4" customWidth="1"/>
    <col min="9" max="9" width="7.28515625" style="4" customWidth="1"/>
    <col min="10" max="10" width="11.140625" style="4" customWidth="1"/>
    <col min="11" max="11" width="12" style="4" customWidth="1"/>
    <col min="12" max="12" width="9.5703125" style="4" customWidth="1"/>
    <col min="13" max="13" width="11.5703125" style="4" customWidth="1"/>
    <col min="14" max="14" width="12.140625" style="4" customWidth="1"/>
    <col min="15" max="15" width="9.7109375" style="4" customWidth="1"/>
    <col min="16" max="16" width="13.7109375" style="4" customWidth="1"/>
    <col min="17" max="17" width="11.28515625" style="4" customWidth="1"/>
    <col min="18" max="20" width="9.140625" style="4"/>
    <col min="21" max="21" width="10.42578125" style="4" customWidth="1"/>
    <col min="22" max="22" width="10.140625" style="4" customWidth="1"/>
    <col min="23" max="23" width="2" style="4" customWidth="1"/>
    <col min="24" max="16384" width="9.140625" style="4"/>
  </cols>
  <sheetData>
    <row r="1" spans="2:24" ht="15.75" x14ac:dyDescent="0.25">
      <c r="Q1" s="57"/>
      <c r="R1" s="146" t="s">
        <v>35</v>
      </c>
      <c r="S1" s="146"/>
      <c r="T1" s="146"/>
      <c r="U1" s="146"/>
    </row>
    <row r="2" spans="2:24" ht="15.75" x14ac:dyDescent="0.25">
      <c r="Q2" s="57"/>
      <c r="R2" s="146" t="s">
        <v>36</v>
      </c>
      <c r="S2" s="146"/>
      <c r="T2" s="146"/>
      <c r="U2" s="146"/>
    </row>
    <row r="3" spans="2:24" ht="15.75" x14ac:dyDescent="0.25">
      <c r="Q3" s="146" t="s">
        <v>37</v>
      </c>
      <c r="R3" s="146"/>
      <c r="S3" s="146"/>
      <c r="T3" s="146"/>
      <c r="U3" s="146"/>
    </row>
    <row r="4" spans="2:24" ht="16.5" customHeight="1" x14ac:dyDescent="0.25">
      <c r="Q4" s="57"/>
      <c r="R4" s="147" t="s">
        <v>38</v>
      </c>
      <c r="S4" s="147"/>
      <c r="T4" s="147"/>
      <c r="U4" s="147"/>
    </row>
    <row r="5" spans="2:24" ht="9" customHeight="1" x14ac:dyDescent="0.25"/>
    <row r="6" spans="2:24" ht="9" customHeight="1" x14ac:dyDescent="0.25"/>
    <row r="7" spans="2:24" ht="9" customHeight="1" x14ac:dyDescent="0.25"/>
    <row r="8" spans="2:24" ht="9" customHeight="1" x14ac:dyDescent="0.25"/>
    <row r="9" spans="2:24" ht="18" customHeight="1" x14ac:dyDescent="0.25">
      <c r="B9" s="148" t="s">
        <v>39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4" t="s">
        <v>47</v>
      </c>
    </row>
    <row r="10" spans="2:24" x14ac:dyDescent="0.25">
      <c r="B10" s="148" t="s">
        <v>71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</row>
    <row r="11" spans="2:24" ht="19.5" customHeight="1" x14ac:dyDescent="0.25">
      <c r="B11" s="149" t="s">
        <v>72</v>
      </c>
      <c r="C11" s="149"/>
      <c r="D11" s="149"/>
      <c r="E11" s="149"/>
      <c r="F11" s="149"/>
      <c r="G11" s="149"/>
      <c r="H11" s="150"/>
      <c r="I11" s="150"/>
      <c r="J11" s="150"/>
      <c r="K11" s="150"/>
      <c r="L11" s="150"/>
      <c r="M11" s="150"/>
      <c r="N11" s="150"/>
      <c r="O11" s="91" t="s">
        <v>44</v>
      </c>
      <c r="P11" s="150"/>
      <c r="Q11" s="150"/>
      <c r="R11" s="150"/>
      <c r="S11" s="47"/>
      <c r="T11" s="47"/>
      <c r="U11" s="9"/>
    </row>
    <row r="12" spans="2:24" ht="27.75" customHeight="1" x14ac:dyDescent="0.25">
      <c r="E12" s="58"/>
      <c r="F12" s="58"/>
      <c r="G12" s="58"/>
      <c r="H12" s="151" t="s">
        <v>78</v>
      </c>
      <c r="I12" s="151"/>
      <c r="J12" s="151"/>
      <c r="K12" s="151"/>
      <c r="L12" s="151"/>
      <c r="M12" s="151"/>
      <c r="N12" s="151"/>
      <c r="O12" s="54"/>
      <c r="P12" s="152" t="s">
        <v>68</v>
      </c>
      <c r="Q12" s="152"/>
      <c r="R12" s="152"/>
      <c r="S12" s="59"/>
      <c r="T12" s="59"/>
      <c r="U12" s="60"/>
      <c r="V12" s="30"/>
      <c r="W12" s="30"/>
      <c r="X12" s="30"/>
    </row>
    <row r="13" spans="2:24" ht="9.75" hidden="1" customHeight="1" thickBot="1" x14ac:dyDescent="0.3">
      <c r="I13" s="54"/>
      <c r="J13" s="54"/>
      <c r="K13" s="54"/>
      <c r="L13" s="54"/>
      <c r="M13" s="54"/>
      <c r="N13" s="54"/>
      <c r="O13" s="54"/>
      <c r="P13" s="54"/>
      <c r="Q13" s="54"/>
      <c r="S13" s="61"/>
      <c r="T13" s="61"/>
      <c r="U13" s="61"/>
      <c r="V13" s="30"/>
      <c r="W13" s="30"/>
      <c r="X13" s="30"/>
    </row>
    <row r="14" spans="2:24" ht="9.75" hidden="1" customHeight="1" thickBot="1" x14ac:dyDescent="0.3">
      <c r="I14" s="54"/>
      <c r="J14" s="54"/>
      <c r="K14" s="54"/>
      <c r="L14" s="54"/>
      <c r="M14" s="54"/>
      <c r="N14" s="54"/>
      <c r="O14" s="54"/>
      <c r="P14" s="54"/>
      <c r="Q14" s="54"/>
      <c r="S14" s="61"/>
      <c r="T14" s="61"/>
      <c r="U14" s="61"/>
      <c r="V14" s="30"/>
      <c r="W14" s="30"/>
      <c r="X14" s="30"/>
    </row>
    <row r="15" spans="2:24" ht="9.75" hidden="1" customHeight="1" thickBot="1" x14ac:dyDescent="0.3">
      <c r="I15" s="54"/>
      <c r="J15" s="54"/>
      <c r="K15" s="54"/>
      <c r="L15" s="54"/>
      <c r="M15" s="54"/>
      <c r="N15" s="54"/>
      <c r="O15" s="54"/>
      <c r="P15" s="54"/>
      <c r="Q15" s="54"/>
      <c r="S15" s="61"/>
      <c r="T15" s="61"/>
      <c r="U15" s="61"/>
      <c r="V15" s="30"/>
      <c r="W15" s="30"/>
      <c r="X15" s="30"/>
    </row>
    <row r="16" spans="2:24" ht="9.75" hidden="1" customHeight="1" thickBot="1" x14ac:dyDescent="0.3">
      <c r="I16" s="54"/>
      <c r="J16" s="54"/>
      <c r="K16" s="54"/>
      <c r="L16" s="54"/>
      <c r="M16" s="54"/>
      <c r="N16" s="54"/>
      <c r="O16" s="54"/>
      <c r="P16" s="54"/>
      <c r="Q16" s="54"/>
      <c r="S16" s="61"/>
      <c r="T16" s="61"/>
      <c r="U16" s="61"/>
      <c r="V16" s="30"/>
      <c r="W16" s="30"/>
      <c r="X16" s="30"/>
    </row>
    <row r="17" spans="2:25" ht="9.75" customHeight="1" x14ac:dyDescent="0.25">
      <c r="I17" s="54"/>
      <c r="J17" s="54"/>
      <c r="K17" s="54"/>
      <c r="L17" s="54"/>
      <c r="M17" s="54"/>
      <c r="N17" s="54"/>
      <c r="O17" s="54"/>
      <c r="P17" s="54"/>
      <c r="Q17" s="54"/>
      <c r="S17" s="61"/>
      <c r="T17" s="61"/>
      <c r="U17" s="61"/>
      <c r="V17" s="30"/>
      <c r="W17" s="30"/>
      <c r="X17" s="30"/>
    </row>
    <row r="18" spans="2:25" ht="9.75" customHeight="1" thickBot="1" x14ac:dyDescent="0.3">
      <c r="I18" s="54"/>
      <c r="J18" s="54"/>
      <c r="K18" s="54"/>
      <c r="L18" s="54"/>
      <c r="M18" s="54"/>
      <c r="N18" s="54"/>
      <c r="O18" s="54"/>
      <c r="P18" s="54"/>
      <c r="Q18" s="54"/>
      <c r="S18" s="61"/>
      <c r="T18" s="61"/>
      <c r="U18" s="61"/>
      <c r="V18" s="30"/>
      <c r="W18" s="30"/>
      <c r="X18" s="30"/>
    </row>
    <row r="19" spans="2:25" ht="114.75" customHeight="1" thickBot="1" x14ac:dyDescent="0.3">
      <c r="B19" s="141" t="s">
        <v>79</v>
      </c>
      <c r="C19" s="142"/>
      <c r="D19" s="142"/>
      <c r="E19" s="45"/>
      <c r="F19" s="62" t="s">
        <v>69</v>
      </c>
      <c r="G19" s="141" t="s">
        <v>80</v>
      </c>
      <c r="H19" s="142"/>
      <c r="I19" s="143"/>
      <c r="J19" s="45"/>
      <c r="K19" s="62" t="s">
        <v>69</v>
      </c>
      <c r="L19" s="141" t="s">
        <v>84</v>
      </c>
      <c r="M19" s="142"/>
      <c r="N19" s="143"/>
      <c r="O19" s="45"/>
      <c r="P19" s="62" t="s">
        <v>70</v>
      </c>
      <c r="Q19" s="141" t="s">
        <v>82</v>
      </c>
      <c r="R19" s="144"/>
      <c r="S19" s="145"/>
      <c r="T19" s="46">
        <f>SUM(E19,J19,O19)</f>
        <v>0</v>
      </c>
      <c r="U19" s="61"/>
      <c r="V19" s="30"/>
      <c r="W19" s="30"/>
      <c r="X19" s="30"/>
      <c r="Y19" s="56"/>
    </row>
    <row r="20" spans="2:25" ht="18" customHeight="1" x14ac:dyDescent="0.25">
      <c r="I20" s="54"/>
      <c r="J20" s="54"/>
      <c r="K20" s="54"/>
      <c r="L20" s="54"/>
      <c r="M20" s="54"/>
      <c r="N20" s="54"/>
      <c r="O20" s="54"/>
      <c r="P20" s="54"/>
      <c r="Q20" s="54"/>
      <c r="S20" s="61"/>
      <c r="T20" s="61"/>
      <c r="U20" s="61"/>
    </row>
    <row r="21" spans="2:25" ht="21" customHeight="1" thickBot="1" x14ac:dyDescent="0.3"/>
    <row r="22" spans="2:25" ht="59.25" customHeight="1" x14ac:dyDescent="0.25">
      <c r="B22" s="176" t="s">
        <v>45</v>
      </c>
      <c r="C22" s="177"/>
      <c r="D22" s="178"/>
      <c r="E22" s="182" t="s">
        <v>58</v>
      </c>
      <c r="F22" s="160"/>
      <c r="G22" s="160"/>
      <c r="H22" s="160"/>
      <c r="I22" s="161"/>
      <c r="J22" s="156" t="s">
        <v>73</v>
      </c>
      <c r="K22" s="183" t="s">
        <v>74</v>
      </c>
      <c r="L22" s="184"/>
      <c r="M22" s="184"/>
      <c r="N22" s="185"/>
      <c r="O22" s="156" t="s">
        <v>76</v>
      </c>
      <c r="P22" s="156" t="s">
        <v>77</v>
      </c>
      <c r="Q22" s="156" t="s">
        <v>75</v>
      </c>
      <c r="R22" s="159" t="s">
        <v>43</v>
      </c>
      <c r="S22" s="160"/>
      <c r="T22" s="160"/>
      <c r="U22" s="161"/>
    </row>
    <row r="23" spans="2:25" ht="17.25" customHeight="1" x14ac:dyDescent="0.25">
      <c r="B23" s="179"/>
      <c r="C23" s="180"/>
      <c r="D23" s="181"/>
      <c r="E23" s="162" t="s">
        <v>0</v>
      </c>
      <c r="F23" s="164" t="s">
        <v>1</v>
      </c>
      <c r="G23" s="164"/>
      <c r="H23" s="164"/>
      <c r="I23" s="165"/>
      <c r="J23" s="157"/>
      <c r="K23" s="166" t="s">
        <v>2</v>
      </c>
      <c r="L23" s="168" t="s">
        <v>57</v>
      </c>
      <c r="M23" s="168" t="s">
        <v>3</v>
      </c>
      <c r="N23" s="170" t="s">
        <v>4</v>
      </c>
      <c r="O23" s="157"/>
      <c r="P23" s="157"/>
      <c r="Q23" s="157"/>
      <c r="R23" s="172" t="s">
        <v>5</v>
      </c>
      <c r="S23" s="174" t="s">
        <v>6</v>
      </c>
      <c r="T23" s="174" t="s">
        <v>7</v>
      </c>
      <c r="U23" s="186" t="s">
        <v>8</v>
      </c>
    </row>
    <row r="24" spans="2:25" ht="123.75" customHeight="1" thickBot="1" x14ac:dyDescent="0.3">
      <c r="B24" s="179"/>
      <c r="C24" s="180"/>
      <c r="D24" s="181"/>
      <c r="E24" s="163"/>
      <c r="F24" s="89" t="s">
        <v>59</v>
      </c>
      <c r="G24" s="89" t="s">
        <v>55</v>
      </c>
      <c r="H24" s="89" t="s">
        <v>56</v>
      </c>
      <c r="I24" s="88" t="s">
        <v>9</v>
      </c>
      <c r="J24" s="158"/>
      <c r="K24" s="167"/>
      <c r="L24" s="169"/>
      <c r="M24" s="169"/>
      <c r="N24" s="171"/>
      <c r="O24" s="158"/>
      <c r="P24" s="158"/>
      <c r="Q24" s="158"/>
      <c r="R24" s="173"/>
      <c r="S24" s="175"/>
      <c r="T24" s="175"/>
      <c r="U24" s="187"/>
      <c r="X24" s="56"/>
    </row>
    <row r="25" spans="2:25" ht="15.75" thickBot="1" x14ac:dyDescent="0.3">
      <c r="B25" s="188">
        <v>1</v>
      </c>
      <c r="C25" s="189"/>
      <c r="D25" s="190"/>
      <c r="E25" s="65">
        <v>2</v>
      </c>
      <c r="F25" s="93">
        <v>3</v>
      </c>
      <c r="G25" s="93">
        <v>4</v>
      </c>
      <c r="H25" s="93">
        <v>5</v>
      </c>
      <c r="I25" s="94">
        <v>6</v>
      </c>
      <c r="J25" s="68">
        <v>7</v>
      </c>
      <c r="K25" s="92">
        <v>8</v>
      </c>
      <c r="L25" s="93">
        <v>9</v>
      </c>
      <c r="M25" s="93">
        <v>10</v>
      </c>
      <c r="N25" s="94">
        <v>11</v>
      </c>
      <c r="O25" s="70">
        <v>12</v>
      </c>
      <c r="P25" s="71">
        <v>13</v>
      </c>
      <c r="Q25" s="71">
        <v>14</v>
      </c>
      <c r="R25" s="92">
        <v>15</v>
      </c>
      <c r="S25" s="93">
        <v>16</v>
      </c>
      <c r="T25" s="93">
        <v>17</v>
      </c>
      <c r="U25" s="94">
        <v>18</v>
      </c>
    </row>
    <row r="26" spans="2:25" ht="30.75" customHeight="1" thickBot="1" x14ac:dyDescent="0.3">
      <c r="B26" s="249" t="s">
        <v>81</v>
      </c>
      <c r="C26" s="250"/>
      <c r="D26" s="250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8"/>
    </row>
    <row r="27" spans="2:25" ht="19.5" customHeight="1" x14ac:dyDescent="0.25">
      <c r="B27" s="273" t="s">
        <v>10</v>
      </c>
      <c r="C27" s="274"/>
      <c r="D27" s="275"/>
      <c r="E27" s="139">
        <f>SUM(F27:I27)</f>
        <v>0</v>
      </c>
      <c r="F27" s="13"/>
      <c r="G27" s="13"/>
      <c r="H27" s="13"/>
      <c r="I27" s="41"/>
      <c r="J27" s="39"/>
      <c r="K27" s="37"/>
      <c r="L27" s="13"/>
      <c r="M27" s="13"/>
      <c r="N27" s="41"/>
      <c r="O27" s="22"/>
      <c r="P27" s="118"/>
      <c r="Q27" s="22"/>
      <c r="R27" s="37"/>
      <c r="S27" s="13"/>
      <c r="T27" s="13"/>
      <c r="U27" s="14"/>
      <c r="V27" s="4" t="str">
        <f>IF((F27+G27+H27+I27)=(J27+K27+L27+M27+N27+O27),"Верно","Ошибка")</f>
        <v>Верно</v>
      </c>
    </row>
    <row r="28" spans="2:25" ht="28.5" customHeight="1" x14ac:dyDescent="0.25">
      <c r="B28" s="153" t="s">
        <v>11</v>
      </c>
      <c r="C28" s="154"/>
      <c r="D28" s="155"/>
      <c r="E28" s="139">
        <f t="shared" ref="E28:E49" si="0">SUM(F28:I28)</f>
        <v>0</v>
      </c>
      <c r="F28" s="1"/>
      <c r="G28" s="1"/>
      <c r="H28" s="1"/>
      <c r="I28" s="20"/>
      <c r="J28" s="40"/>
      <c r="K28" s="11"/>
      <c r="L28" s="1"/>
      <c r="M28" s="1"/>
      <c r="N28" s="20"/>
      <c r="O28" s="3"/>
      <c r="P28" s="119"/>
      <c r="Q28" s="3"/>
      <c r="R28" s="11"/>
      <c r="S28" s="1"/>
      <c r="T28" s="1"/>
      <c r="U28" s="2"/>
      <c r="V28" s="4" t="str">
        <f t="shared" ref="V28:V51" si="1">IF((F28+G28+H28+I28)=(J28+K28+L28+M28+N28+O28),"Верно","Ошибка")</f>
        <v>Верно</v>
      </c>
    </row>
    <row r="29" spans="2:25" ht="19.5" customHeight="1" x14ac:dyDescent="0.25">
      <c r="B29" s="153" t="s">
        <v>12</v>
      </c>
      <c r="C29" s="154"/>
      <c r="D29" s="155"/>
      <c r="E29" s="139">
        <f t="shared" si="0"/>
        <v>0</v>
      </c>
      <c r="F29" s="1"/>
      <c r="G29" s="1"/>
      <c r="H29" s="1"/>
      <c r="I29" s="20"/>
      <c r="J29" s="40"/>
      <c r="K29" s="11"/>
      <c r="L29" s="1"/>
      <c r="M29" s="1"/>
      <c r="N29" s="20"/>
      <c r="O29" s="3"/>
      <c r="P29" s="119"/>
      <c r="Q29" s="3"/>
      <c r="R29" s="11"/>
      <c r="S29" s="1"/>
      <c r="T29" s="1"/>
      <c r="U29" s="2"/>
      <c r="V29" s="4" t="str">
        <f t="shared" si="1"/>
        <v>Верно</v>
      </c>
    </row>
    <row r="30" spans="2:25" ht="19.5" customHeight="1" x14ac:dyDescent="0.25">
      <c r="B30" s="153" t="s">
        <v>13</v>
      </c>
      <c r="C30" s="154"/>
      <c r="D30" s="155"/>
      <c r="E30" s="139">
        <f t="shared" si="0"/>
        <v>1</v>
      </c>
      <c r="F30" s="1"/>
      <c r="G30" s="1">
        <v>1</v>
      </c>
      <c r="H30" s="1"/>
      <c r="I30" s="20"/>
      <c r="J30" s="40"/>
      <c r="K30" s="11"/>
      <c r="L30" s="1"/>
      <c r="M30" s="1">
        <v>1</v>
      </c>
      <c r="N30" s="20"/>
      <c r="O30" s="3"/>
      <c r="P30" s="119"/>
      <c r="Q30" s="3"/>
      <c r="R30" s="11"/>
      <c r="S30" s="1"/>
      <c r="T30" s="1"/>
      <c r="U30" s="2"/>
      <c r="V30" s="4" t="str">
        <f t="shared" si="1"/>
        <v>Верно</v>
      </c>
    </row>
    <row r="31" spans="2:25" ht="24" customHeight="1" x14ac:dyDescent="0.25">
      <c r="B31" s="153" t="s">
        <v>52</v>
      </c>
      <c r="C31" s="154"/>
      <c r="D31" s="155"/>
      <c r="E31" s="139">
        <f t="shared" si="0"/>
        <v>12</v>
      </c>
      <c r="F31" s="10">
        <f>SUM(F32:F33)</f>
        <v>0</v>
      </c>
      <c r="G31" s="10">
        <f t="shared" ref="G31:U31" si="2">SUM(G32:G33)</f>
        <v>12</v>
      </c>
      <c r="H31" s="10">
        <f t="shared" si="2"/>
        <v>0</v>
      </c>
      <c r="I31" s="10">
        <f t="shared" si="2"/>
        <v>0</v>
      </c>
      <c r="J31" s="10">
        <f t="shared" si="2"/>
        <v>0</v>
      </c>
      <c r="K31" s="10">
        <f t="shared" si="2"/>
        <v>0</v>
      </c>
      <c r="L31" s="10">
        <f t="shared" si="2"/>
        <v>6</v>
      </c>
      <c r="M31" s="10">
        <f t="shared" si="2"/>
        <v>5</v>
      </c>
      <c r="N31" s="10">
        <f t="shared" si="2"/>
        <v>1</v>
      </c>
      <c r="O31" s="10">
        <f t="shared" si="2"/>
        <v>0</v>
      </c>
      <c r="P31" s="10">
        <f t="shared" si="2"/>
        <v>0</v>
      </c>
      <c r="Q31" s="10">
        <f t="shared" si="2"/>
        <v>0</v>
      </c>
      <c r="R31" s="10">
        <f t="shared" si="2"/>
        <v>0</v>
      </c>
      <c r="S31" s="10">
        <f t="shared" si="2"/>
        <v>0</v>
      </c>
      <c r="T31" s="10">
        <f t="shared" si="2"/>
        <v>0</v>
      </c>
      <c r="U31" s="10">
        <f t="shared" si="2"/>
        <v>0</v>
      </c>
      <c r="V31" s="4" t="str">
        <f t="shared" si="1"/>
        <v>Верно</v>
      </c>
    </row>
    <row r="32" spans="2:25" x14ac:dyDescent="0.25">
      <c r="B32" s="194" t="s">
        <v>14</v>
      </c>
      <c r="C32" s="195"/>
      <c r="D32" s="196"/>
      <c r="E32" s="139">
        <f t="shared" si="0"/>
        <v>2</v>
      </c>
      <c r="F32" s="1"/>
      <c r="G32" s="1">
        <v>2</v>
      </c>
      <c r="H32" s="1"/>
      <c r="I32" s="20"/>
      <c r="J32" s="40"/>
      <c r="K32" s="11"/>
      <c r="L32" s="1"/>
      <c r="M32" s="1">
        <v>2</v>
      </c>
      <c r="N32" s="20"/>
      <c r="O32" s="3"/>
      <c r="P32" s="119"/>
      <c r="Q32" s="3"/>
      <c r="R32" s="11"/>
      <c r="S32" s="1"/>
      <c r="T32" s="1"/>
      <c r="U32" s="2"/>
      <c r="V32" s="4" t="str">
        <f t="shared" si="1"/>
        <v>Верно</v>
      </c>
    </row>
    <row r="33" spans="2:22" x14ac:dyDescent="0.25">
      <c r="B33" s="194" t="s">
        <v>15</v>
      </c>
      <c r="C33" s="195"/>
      <c r="D33" s="196"/>
      <c r="E33" s="139">
        <f t="shared" si="0"/>
        <v>10</v>
      </c>
      <c r="F33" s="1"/>
      <c r="G33" s="1">
        <v>10</v>
      </c>
      <c r="H33" s="1"/>
      <c r="I33" s="20"/>
      <c r="J33" s="40"/>
      <c r="K33" s="11"/>
      <c r="L33" s="1">
        <v>6</v>
      </c>
      <c r="M33" s="1">
        <v>3</v>
      </c>
      <c r="N33" s="20">
        <v>1</v>
      </c>
      <c r="O33" s="3"/>
      <c r="P33" s="119"/>
      <c r="Q33" s="3"/>
      <c r="R33" s="11"/>
      <c r="S33" s="1"/>
      <c r="T33" s="1"/>
      <c r="U33" s="2"/>
      <c r="V33" s="4" t="str">
        <f t="shared" si="1"/>
        <v>Верно</v>
      </c>
    </row>
    <row r="34" spans="2:22" ht="19.5" customHeight="1" x14ac:dyDescent="0.25">
      <c r="B34" s="153" t="s">
        <v>16</v>
      </c>
      <c r="C34" s="154"/>
      <c r="D34" s="155"/>
      <c r="E34" s="139">
        <f t="shared" si="0"/>
        <v>0</v>
      </c>
      <c r="F34" s="1"/>
      <c r="G34" s="1"/>
      <c r="H34" s="1"/>
      <c r="I34" s="20"/>
      <c r="J34" s="40"/>
      <c r="K34" s="11"/>
      <c r="L34" s="1"/>
      <c r="M34" s="1"/>
      <c r="N34" s="20"/>
      <c r="O34" s="3"/>
      <c r="P34" s="119"/>
      <c r="Q34" s="3"/>
      <c r="R34" s="11"/>
      <c r="S34" s="1"/>
      <c r="T34" s="1"/>
      <c r="U34" s="2"/>
      <c r="V34" s="4" t="str">
        <f t="shared" si="1"/>
        <v>Верно</v>
      </c>
    </row>
    <row r="35" spans="2:22" ht="30.75" customHeight="1" x14ac:dyDescent="0.25">
      <c r="B35" s="153" t="s">
        <v>17</v>
      </c>
      <c r="C35" s="154"/>
      <c r="D35" s="155"/>
      <c r="E35" s="139">
        <f t="shared" si="0"/>
        <v>1</v>
      </c>
      <c r="F35" s="1"/>
      <c r="G35" s="1">
        <v>1</v>
      </c>
      <c r="H35" s="1"/>
      <c r="I35" s="20"/>
      <c r="J35" s="40"/>
      <c r="K35" s="11"/>
      <c r="L35" s="1"/>
      <c r="M35" s="1">
        <v>1</v>
      </c>
      <c r="N35" s="20"/>
      <c r="O35" s="3"/>
      <c r="P35" s="119"/>
      <c r="Q35" s="3"/>
      <c r="R35" s="11"/>
      <c r="S35" s="1"/>
      <c r="T35" s="1"/>
      <c r="U35" s="2"/>
      <c r="V35" s="4" t="str">
        <f t="shared" si="1"/>
        <v>Верно</v>
      </c>
    </row>
    <row r="36" spans="2:22" ht="20.25" customHeight="1" x14ac:dyDescent="0.25">
      <c r="B36" s="153" t="s">
        <v>18</v>
      </c>
      <c r="C36" s="154"/>
      <c r="D36" s="155"/>
      <c r="E36" s="139">
        <f t="shared" si="0"/>
        <v>0</v>
      </c>
      <c r="F36" s="1"/>
      <c r="G36" s="1"/>
      <c r="H36" s="1"/>
      <c r="I36" s="20"/>
      <c r="J36" s="40"/>
      <c r="K36" s="11"/>
      <c r="L36" s="1"/>
      <c r="M36" s="1"/>
      <c r="N36" s="20"/>
      <c r="O36" s="3"/>
      <c r="P36" s="119"/>
      <c r="Q36" s="3"/>
      <c r="R36" s="11"/>
      <c r="S36" s="1"/>
      <c r="T36" s="1"/>
      <c r="U36" s="2"/>
      <c r="V36" s="4" t="str">
        <f t="shared" si="1"/>
        <v>Верно</v>
      </c>
    </row>
    <row r="37" spans="2:22" ht="18.75" customHeight="1" x14ac:dyDescent="0.25">
      <c r="B37" s="153" t="s">
        <v>19</v>
      </c>
      <c r="C37" s="154"/>
      <c r="D37" s="155"/>
      <c r="E37" s="139">
        <f t="shared" si="0"/>
        <v>7</v>
      </c>
      <c r="F37" s="1"/>
      <c r="G37" s="1">
        <v>7</v>
      </c>
      <c r="H37" s="1"/>
      <c r="I37" s="20"/>
      <c r="J37" s="40"/>
      <c r="K37" s="11"/>
      <c r="L37" s="1"/>
      <c r="M37" s="1">
        <v>7</v>
      </c>
      <c r="N37" s="20"/>
      <c r="O37" s="3"/>
      <c r="P37" s="119"/>
      <c r="Q37" s="3"/>
      <c r="R37" s="11"/>
      <c r="S37" s="1"/>
      <c r="T37" s="1"/>
      <c r="U37" s="2"/>
      <c r="V37" s="4" t="str">
        <f t="shared" si="1"/>
        <v>Верно</v>
      </c>
    </row>
    <row r="38" spans="2:22" ht="29.25" customHeight="1" x14ac:dyDescent="0.25">
      <c r="B38" s="153" t="s">
        <v>20</v>
      </c>
      <c r="C38" s="154"/>
      <c r="D38" s="155"/>
      <c r="E38" s="139">
        <f t="shared" si="0"/>
        <v>0</v>
      </c>
      <c r="F38" s="1"/>
      <c r="G38" s="1"/>
      <c r="H38" s="1"/>
      <c r="I38" s="20"/>
      <c r="J38" s="40"/>
      <c r="K38" s="11"/>
      <c r="L38" s="1"/>
      <c r="M38" s="1"/>
      <c r="N38" s="20"/>
      <c r="O38" s="3"/>
      <c r="P38" s="119"/>
      <c r="Q38" s="3"/>
      <c r="R38" s="11"/>
      <c r="S38" s="1"/>
      <c r="T38" s="1"/>
      <c r="U38" s="2"/>
      <c r="V38" s="4" t="str">
        <f t="shared" si="1"/>
        <v>Верно</v>
      </c>
    </row>
    <row r="39" spans="2:22" ht="31.5" customHeight="1" x14ac:dyDescent="0.25">
      <c r="B39" s="153" t="s">
        <v>21</v>
      </c>
      <c r="C39" s="154"/>
      <c r="D39" s="155"/>
      <c r="E39" s="139">
        <f t="shared" si="0"/>
        <v>1</v>
      </c>
      <c r="F39" s="1"/>
      <c r="G39" s="1"/>
      <c r="H39" s="1">
        <v>1</v>
      </c>
      <c r="I39" s="20"/>
      <c r="J39" s="40"/>
      <c r="K39" s="11"/>
      <c r="L39" s="1">
        <v>1</v>
      </c>
      <c r="M39" s="1"/>
      <c r="N39" s="20"/>
      <c r="O39" s="3"/>
      <c r="P39" s="119"/>
      <c r="Q39" s="3"/>
      <c r="R39" s="11"/>
      <c r="S39" s="1"/>
      <c r="T39" s="1"/>
      <c r="U39" s="2"/>
      <c r="V39" s="4" t="str">
        <f t="shared" si="1"/>
        <v>Верно</v>
      </c>
    </row>
    <row r="40" spans="2:22" ht="21" customHeight="1" x14ac:dyDescent="0.25">
      <c r="B40" s="153" t="s">
        <v>22</v>
      </c>
      <c r="C40" s="154"/>
      <c r="D40" s="155"/>
      <c r="E40" s="139">
        <f t="shared" si="0"/>
        <v>0</v>
      </c>
      <c r="F40" s="1"/>
      <c r="G40" s="1"/>
      <c r="H40" s="1"/>
      <c r="I40" s="20"/>
      <c r="J40" s="40"/>
      <c r="K40" s="11"/>
      <c r="L40" s="1"/>
      <c r="M40" s="1"/>
      <c r="N40" s="20"/>
      <c r="O40" s="3"/>
      <c r="P40" s="119"/>
      <c r="Q40" s="3"/>
      <c r="R40" s="11"/>
      <c r="S40" s="1"/>
      <c r="T40" s="1"/>
      <c r="U40" s="2"/>
      <c r="V40" s="4" t="str">
        <f t="shared" si="1"/>
        <v>Верно</v>
      </c>
    </row>
    <row r="41" spans="2:22" ht="21" customHeight="1" x14ac:dyDescent="0.25">
      <c r="B41" s="153" t="s">
        <v>23</v>
      </c>
      <c r="C41" s="154"/>
      <c r="D41" s="155"/>
      <c r="E41" s="139">
        <f t="shared" si="0"/>
        <v>0</v>
      </c>
      <c r="F41" s="1"/>
      <c r="G41" s="1"/>
      <c r="H41" s="1"/>
      <c r="I41" s="20"/>
      <c r="J41" s="40"/>
      <c r="K41" s="11"/>
      <c r="L41" s="1"/>
      <c r="M41" s="1"/>
      <c r="N41" s="20"/>
      <c r="O41" s="3"/>
      <c r="P41" s="119"/>
      <c r="Q41" s="3"/>
      <c r="R41" s="11"/>
      <c r="S41" s="1"/>
      <c r="T41" s="1"/>
      <c r="U41" s="2"/>
      <c r="V41" s="4" t="str">
        <f t="shared" si="1"/>
        <v>Верно</v>
      </c>
    </row>
    <row r="42" spans="2:22" ht="30" customHeight="1" x14ac:dyDescent="0.25">
      <c r="B42" s="153" t="s">
        <v>24</v>
      </c>
      <c r="C42" s="154"/>
      <c r="D42" s="155"/>
      <c r="E42" s="139">
        <f t="shared" si="0"/>
        <v>2</v>
      </c>
      <c r="F42" s="1"/>
      <c r="G42" s="1"/>
      <c r="H42" s="1">
        <v>2</v>
      </c>
      <c r="I42" s="20"/>
      <c r="J42" s="40"/>
      <c r="K42" s="11"/>
      <c r="L42" s="1">
        <v>2</v>
      </c>
      <c r="M42" s="1"/>
      <c r="N42" s="20"/>
      <c r="O42" s="3"/>
      <c r="P42" s="119"/>
      <c r="Q42" s="3"/>
      <c r="R42" s="11"/>
      <c r="S42" s="1"/>
      <c r="T42" s="1"/>
      <c r="U42" s="2"/>
      <c r="V42" s="4" t="str">
        <f t="shared" si="1"/>
        <v>Верно</v>
      </c>
    </row>
    <row r="43" spans="2:22" ht="21" customHeight="1" x14ac:dyDescent="0.25">
      <c r="B43" s="153" t="s">
        <v>25</v>
      </c>
      <c r="C43" s="154"/>
      <c r="D43" s="155"/>
      <c r="E43" s="139">
        <f t="shared" si="0"/>
        <v>0</v>
      </c>
      <c r="F43" s="1"/>
      <c r="G43" s="1"/>
      <c r="H43" s="1"/>
      <c r="I43" s="20"/>
      <c r="J43" s="40"/>
      <c r="K43" s="11"/>
      <c r="L43" s="1"/>
      <c r="M43" s="1"/>
      <c r="N43" s="20"/>
      <c r="O43" s="3"/>
      <c r="P43" s="119"/>
      <c r="Q43" s="3"/>
      <c r="R43" s="11"/>
      <c r="S43" s="1"/>
      <c r="T43" s="1"/>
      <c r="U43" s="2"/>
      <c r="V43" s="4" t="str">
        <f t="shared" si="1"/>
        <v>Верно</v>
      </c>
    </row>
    <row r="44" spans="2:22" ht="27.75" customHeight="1" x14ac:dyDescent="0.25">
      <c r="B44" s="153" t="s">
        <v>26</v>
      </c>
      <c r="C44" s="154"/>
      <c r="D44" s="155"/>
      <c r="E44" s="139">
        <f t="shared" si="0"/>
        <v>0</v>
      </c>
      <c r="F44" s="1"/>
      <c r="G44" s="1"/>
      <c r="H44" s="1"/>
      <c r="I44" s="20"/>
      <c r="J44" s="40"/>
      <c r="K44" s="11"/>
      <c r="L44" s="1"/>
      <c r="M44" s="1"/>
      <c r="N44" s="20"/>
      <c r="O44" s="3"/>
      <c r="P44" s="119"/>
      <c r="Q44" s="3"/>
      <c r="R44" s="11"/>
      <c r="S44" s="1"/>
      <c r="T44" s="1"/>
      <c r="U44" s="2"/>
      <c r="V44" s="4" t="str">
        <f t="shared" si="1"/>
        <v>Верно</v>
      </c>
    </row>
    <row r="45" spans="2:22" ht="33" customHeight="1" x14ac:dyDescent="0.25">
      <c r="B45" s="153" t="s">
        <v>27</v>
      </c>
      <c r="C45" s="154"/>
      <c r="D45" s="155"/>
      <c r="E45" s="139">
        <f t="shared" si="0"/>
        <v>0</v>
      </c>
      <c r="F45" s="1"/>
      <c r="G45" s="1"/>
      <c r="H45" s="1"/>
      <c r="I45" s="20"/>
      <c r="J45" s="40"/>
      <c r="K45" s="11"/>
      <c r="L45" s="1"/>
      <c r="M45" s="1"/>
      <c r="N45" s="20"/>
      <c r="O45" s="3"/>
      <c r="P45" s="119"/>
      <c r="Q45" s="3"/>
      <c r="R45" s="11"/>
      <c r="S45" s="1"/>
      <c r="T45" s="1"/>
      <c r="U45" s="2"/>
      <c r="V45" s="4" t="str">
        <f t="shared" si="1"/>
        <v>Верно</v>
      </c>
    </row>
    <row r="46" spans="2:22" ht="20.25" customHeight="1" x14ac:dyDescent="0.25">
      <c r="B46" s="153" t="s">
        <v>28</v>
      </c>
      <c r="C46" s="154"/>
      <c r="D46" s="155"/>
      <c r="E46" s="139">
        <f t="shared" si="0"/>
        <v>0</v>
      </c>
      <c r="F46" s="1"/>
      <c r="G46" s="1"/>
      <c r="H46" s="1"/>
      <c r="I46" s="20"/>
      <c r="J46" s="40"/>
      <c r="K46" s="11"/>
      <c r="L46" s="1"/>
      <c r="M46" s="1"/>
      <c r="N46" s="20"/>
      <c r="O46" s="3"/>
      <c r="P46" s="119"/>
      <c r="Q46" s="3"/>
      <c r="R46" s="11"/>
      <c r="S46" s="1"/>
      <c r="T46" s="1"/>
      <c r="U46" s="2"/>
      <c r="V46" s="4" t="str">
        <f t="shared" si="1"/>
        <v>Верно</v>
      </c>
    </row>
    <row r="47" spans="2:22" ht="29.25" customHeight="1" x14ac:dyDescent="0.25">
      <c r="B47" s="153" t="s">
        <v>29</v>
      </c>
      <c r="C47" s="154"/>
      <c r="D47" s="155"/>
      <c r="E47" s="139">
        <f t="shared" si="0"/>
        <v>0</v>
      </c>
      <c r="F47" s="1"/>
      <c r="G47" s="1"/>
      <c r="H47" s="1"/>
      <c r="I47" s="20"/>
      <c r="J47" s="40"/>
      <c r="K47" s="11"/>
      <c r="L47" s="1"/>
      <c r="M47" s="1"/>
      <c r="N47" s="20"/>
      <c r="O47" s="3"/>
      <c r="P47" s="119"/>
      <c r="Q47" s="3"/>
      <c r="R47" s="11"/>
      <c r="S47" s="1"/>
      <c r="T47" s="1"/>
      <c r="U47" s="2"/>
      <c r="V47" s="4" t="str">
        <f t="shared" si="1"/>
        <v>Верно</v>
      </c>
    </row>
    <row r="48" spans="2:22" ht="28.5" customHeight="1" x14ac:dyDescent="0.25">
      <c r="B48" s="153" t="s">
        <v>30</v>
      </c>
      <c r="C48" s="154"/>
      <c r="D48" s="155"/>
      <c r="E48" s="139">
        <f t="shared" si="0"/>
        <v>0</v>
      </c>
      <c r="F48" s="1"/>
      <c r="G48" s="1"/>
      <c r="H48" s="1"/>
      <c r="I48" s="20"/>
      <c r="J48" s="40"/>
      <c r="K48" s="11"/>
      <c r="L48" s="1"/>
      <c r="M48" s="1"/>
      <c r="N48" s="20"/>
      <c r="O48" s="3"/>
      <c r="P48" s="119"/>
      <c r="Q48" s="3"/>
      <c r="R48" s="11"/>
      <c r="S48" s="1"/>
      <c r="T48" s="1"/>
      <c r="U48" s="2"/>
      <c r="V48" s="4" t="str">
        <f t="shared" si="1"/>
        <v>Верно</v>
      </c>
    </row>
    <row r="49" spans="2:24" ht="68.25" customHeight="1" thickBot="1" x14ac:dyDescent="0.3">
      <c r="B49" s="200" t="s">
        <v>31</v>
      </c>
      <c r="C49" s="201"/>
      <c r="D49" s="202"/>
      <c r="E49" s="139">
        <f t="shared" si="0"/>
        <v>0</v>
      </c>
      <c r="F49" s="112"/>
      <c r="G49" s="112"/>
      <c r="H49" s="112"/>
      <c r="I49" s="116"/>
      <c r="J49" s="114"/>
      <c r="K49" s="115"/>
      <c r="L49" s="112"/>
      <c r="M49" s="112"/>
      <c r="N49" s="116"/>
      <c r="O49" s="117"/>
      <c r="P49" s="120"/>
      <c r="Q49" s="117"/>
      <c r="R49" s="115"/>
      <c r="S49" s="112"/>
      <c r="T49" s="112"/>
      <c r="U49" s="113"/>
      <c r="V49" s="4" t="str">
        <f t="shared" si="1"/>
        <v>Верно</v>
      </c>
      <c r="X49" s="4" t="s">
        <v>47</v>
      </c>
    </row>
    <row r="50" spans="2:24" ht="15.75" thickBot="1" x14ac:dyDescent="0.3">
      <c r="B50" s="197" t="s">
        <v>32</v>
      </c>
      <c r="C50" s="198"/>
      <c r="D50" s="199"/>
      <c r="E50" s="27">
        <f>SUM(E27:E31,E34:E49)</f>
        <v>24</v>
      </c>
      <c r="F50" s="27">
        <f t="shared" ref="F50:U50" si="3">SUM(F27:F31,F34:F49)</f>
        <v>0</v>
      </c>
      <c r="G50" s="27">
        <f t="shared" si="3"/>
        <v>21</v>
      </c>
      <c r="H50" s="27">
        <f t="shared" si="3"/>
        <v>3</v>
      </c>
      <c r="I50" s="27">
        <f t="shared" si="3"/>
        <v>0</v>
      </c>
      <c r="J50" s="28">
        <f t="shared" si="3"/>
        <v>0</v>
      </c>
      <c r="K50" s="108">
        <f t="shared" si="3"/>
        <v>0</v>
      </c>
      <c r="L50" s="27">
        <f t="shared" si="3"/>
        <v>9</v>
      </c>
      <c r="M50" s="27">
        <f t="shared" si="3"/>
        <v>14</v>
      </c>
      <c r="N50" s="27">
        <f t="shared" si="3"/>
        <v>1</v>
      </c>
      <c r="O50" s="28">
        <f t="shared" si="3"/>
        <v>0</v>
      </c>
      <c r="P50" s="108">
        <f t="shared" si="3"/>
        <v>0</v>
      </c>
      <c r="Q50" s="28">
        <f t="shared" si="3"/>
        <v>0</v>
      </c>
      <c r="R50" s="108">
        <f t="shared" si="3"/>
        <v>0</v>
      </c>
      <c r="S50" s="27">
        <f t="shared" si="3"/>
        <v>0</v>
      </c>
      <c r="T50" s="27">
        <f t="shared" si="3"/>
        <v>0</v>
      </c>
      <c r="U50" s="28">
        <f t="shared" si="3"/>
        <v>0</v>
      </c>
      <c r="V50" s="4" t="str">
        <f t="shared" si="1"/>
        <v>Верно</v>
      </c>
    </row>
    <row r="51" spans="2:24" ht="56.25" customHeight="1" thickBot="1" x14ac:dyDescent="0.3">
      <c r="B51" s="203" t="s">
        <v>85</v>
      </c>
      <c r="C51" s="204"/>
      <c r="D51" s="205"/>
      <c r="E51" s="29"/>
      <c r="F51" s="105"/>
      <c r="G51" s="105"/>
      <c r="H51" s="105"/>
      <c r="I51" s="106"/>
      <c r="J51" s="109"/>
      <c r="K51" s="107"/>
      <c r="L51" s="105"/>
      <c r="M51" s="105"/>
      <c r="N51" s="106"/>
      <c r="O51" s="109"/>
      <c r="P51" s="110"/>
      <c r="Q51" s="109"/>
      <c r="R51" s="107"/>
      <c r="S51" s="105"/>
      <c r="T51" s="105"/>
      <c r="U51" s="111"/>
      <c r="V51" s="4" t="str">
        <f t="shared" si="1"/>
        <v>Верно</v>
      </c>
    </row>
    <row r="52" spans="2:24" ht="18.75" customHeight="1" thickBot="1" x14ac:dyDescent="0.3">
      <c r="B52" s="197" t="s">
        <v>33</v>
      </c>
      <c r="C52" s="198"/>
      <c r="D52" s="199"/>
      <c r="E52" s="27">
        <f>SUM(E50:E51)</f>
        <v>24</v>
      </c>
      <c r="F52" s="27">
        <f t="shared" ref="F52:U52" si="4">SUM(F50:F51)</f>
        <v>0</v>
      </c>
      <c r="G52" s="27">
        <f t="shared" si="4"/>
        <v>21</v>
      </c>
      <c r="H52" s="27">
        <f t="shared" si="4"/>
        <v>3</v>
      </c>
      <c r="I52" s="27">
        <f t="shared" si="4"/>
        <v>0</v>
      </c>
      <c r="J52" s="28">
        <f t="shared" si="4"/>
        <v>0</v>
      </c>
      <c r="K52" s="108">
        <f t="shared" si="4"/>
        <v>0</v>
      </c>
      <c r="L52" s="27">
        <f t="shared" si="4"/>
        <v>9</v>
      </c>
      <c r="M52" s="27">
        <f t="shared" si="4"/>
        <v>14</v>
      </c>
      <c r="N52" s="27">
        <f t="shared" si="4"/>
        <v>1</v>
      </c>
      <c r="O52" s="28">
        <f t="shared" si="4"/>
        <v>0</v>
      </c>
      <c r="P52" s="108">
        <f t="shared" si="4"/>
        <v>0</v>
      </c>
      <c r="Q52" s="28">
        <f t="shared" si="4"/>
        <v>0</v>
      </c>
      <c r="R52" s="108">
        <f t="shared" si="4"/>
        <v>0</v>
      </c>
      <c r="S52" s="27">
        <f t="shared" si="4"/>
        <v>0</v>
      </c>
      <c r="T52" s="27">
        <f t="shared" si="4"/>
        <v>0</v>
      </c>
      <c r="U52" s="28">
        <f t="shared" si="4"/>
        <v>0</v>
      </c>
    </row>
    <row r="59" spans="2:24" ht="23.25" customHeight="1" thickBot="1" x14ac:dyDescent="0.3">
      <c r="L59" s="30"/>
      <c r="M59" s="30"/>
      <c r="N59" s="30"/>
      <c r="O59" s="30"/>
      <c r="P59" s="30"/>
      <c r="Q59" s="30"/>
      <c r="R59" s="30"/>
      <c r="S59" s="30"/>
      <c r="T59" s="30"/>
      <c r="U59" s="30"/>
    </row>
    <row r="60" spans="2:24" ht="51.75" customHeight="1" x14ac:dyDescent="0.25">
      <c r="B60" s="159" t="s">
        <v>60</v>
      </c>
      <c r="C60" s="161"/>
      <c r="D60" s="159" t="s">
        <v>62</v>
      </c>
      <c r="E60" s="160"/>
      <c r="F60" s="161"/>
      <c r="G60" s="159" t="s">
        <v>86</v>
      </c>
      <c r="H60" s="161"/>
      <c r="I60" s="159" t="s">
        <v>87</v>
      </c>
      <c r="J60" s="161"/>
      <c r="K60" s="159" t="s">
        <v>88</v>
      </c>
      <c r="L60" s="161"/>
      <c r="M60" s="159" t="s">
        <v>89</v>
      </c>
      <c r="N60" s="161"/>
      <c r="O60" s="159" t="s">
        <v>66</v>
      </c>
      <c r="P60" s="160"/>
      <c r="Q60" s="160"/>
      <c r="R60" s="161"/>
      <c r="S60" s="210" t="s">
        <v>67</v>
      </c>
      <c r="T60" s="213" t="s">
        <v>34</v>
      </c>
      <c r="U60" s="72"/>
    </row>
    <row r="61" spans="2:24" ht="86.25" customHeight="1" x14ac:dyDescent="0.25">
      <c r="B61" s="206"/>
      <c r="C61" s="165"/>
      <c r="D61" s="172" t="s">
        <v>63</v>
      </c>
      <c r="E61" s="174" t="s">
        <v>64</v>
      </c>
      <c r="F61" s="186" t="s">
        <v>65</v>
      </c>
      <c r="G61" s="206"/>
      <c r="H61" s="165"/>
      <c r="I61" s="206"/>
      <c r="J61" s="165"/>
      <c r="K61" s="206"/>
      <c r="L61" s="165"/>
      <c r="M61" s="206"/>
      <c r="N61" s="165"/>
      <c r="O61" s="172" t="s">
        <v>0</v>
      </c>
      <c r="P61" s="164" t="s">
        <v>54</v>
      </c>
      <c r="Q61" s="164"/>
      <c r="R61" s="165"/>
      <c r="S61" s="211"/>
      <c r="T61" s="214"/>
      <c r="U61" s="72"/>
    </row>
    <row r="62" spans="2:24" ht="96" customHeight="1" thickBot="1" x14ac:dyDescent="0.3">
      <c r="B62" s="207"/>
      <c r="C62" s="208"/>
      <c r="D62" s="173"/>
      <c r="E62" s="175"/>
      <c r="F62" s="187"/>
      <c r="G62" s="90" t="s">
        <v>0</v>
      </c>
      <c r="H62" s="88" t="s">
        <v>61</v>
      </c>
      <c r="I62" s="90" t="s">
        <v>0</v>
      </c>
      <c r="J62" s="88" t="s">
        <v>46</v>
      </c>
      <c r="K62" s="90" t="s">
        <v>0</v>
      </c>
      <c r="L62" s="88" t="s">
        <v>46</v>
      </c>
      <c r="M62" s="90" t="s">
        <v>0</v>
      </c>
      <c r="N62" s="88" t="s">
        <v>46</v>
      </c>
      <c r="O62" s="173"/>
      <c r="P62" s="89" t="s">
        <v>49</v>
      </c>
      <c r="Q62" s="89" t="s">
        <v>50</v>
      </c>
      <c r="R62" s="88" t="s">
        <v>51</v>
      </c>
      <c r="S62" s="212"/>
      <c r="T62" s="215"/>
      <c r="U62" s="72"/>
    </row>
    <row r="63" spans="2:24" s="74" customFormat="1" ht="11.25" customHeight="1" thickBot="1" x14ac:dyDescent="0.3">
      <c r="B63" s="216">
        <v>1</v>
      </c>
      <c r="C63" s="217"/>
      <c r="D63" s="75">
        <v>2</v>
      </c>
      <c r="E63" s="76">
        <v>3</v>
      </c>
      <c r="F63" s="77">
        <v>4</v>
      </c>
      <c r="G63" s="75">
        <v>5</v>
      </c>
      <c r="H63" s="77">
        <v>6</v>
      </c>
      <c r="I63" s="75">
        <v>7</v>
      </c>
      <c r="J63" s="77">
        <v>8</v>
      </c>
      <c r="K63" s="75">
        <v>9</v>
      </c>
      <c r="L63" s="77">
        <v>10</v>
      </c>
      <c r="M63" s="75">
        <v>11</v>
      </c>
      <c r="N63" s="77">
        <v>12</v>
      </c>
      <c r="O63" s="75">
        <v>13</v>
      </c>
      <c r="P63" s="76">
        <v>14</v>
      </c>
      <c r="Q63" s="76">
        <v>15</v>
      </c>
      <c r="R63" s="77">
        <v>16</v>
      </c>
      <c r="S63" s="78">
        <v>17</v>
      </c>
      <c r="T63" s="79">
        <v>18</v>
      </c>
      <c r="U63" s="80"/>
    </row>
    <row r="64" spans="2:24" ht="25.5" customHeight="1" thickBot="1" x14ac:dyDescent="0.3">
      <c r="B64" s="218"/>
      <c r="C64" s="219"/>
      <c r="D64" s="50"/>
      <c r="E64" s="49"/>
      <c r="F64" s="51"/>
      <c r="G64" s="50"/>
      <c r="H64" s="51"/>
      <c r="I64" s="50"/>
      <c r="J64" s="51"/>
      <c r="K64" s="50"/>
      <c r="L64" s="51"/>
      <c r="M64" s="50"/>
      <c r="N64" s="51"/>
      <c r="O64" s="81">
        <f>SUM(P64:R64)</f>
        <v>0</v>
      </c>
      <c r="P64" s="49"/>
      <c r="Q64" s="49"/>
      <c r="R64" s="51"/>
      <c r="S64" s="52"/>
      <c r="T64" s="53"/>
      <c r="U64" s="48"/>
    </row>
    <row r="65" spans="2:21" ht="25.5" customHeight="1" x14ac:dyDescent="0.25">
      <c r="B65" s="83"/>
      <c r="C65" s="83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5"/>
      <c r="P65" s="84"/>
      <c r="Q65" s="84"/>
      <c r="R65" s="84"/>
      <c r="S65" s="84"/>
      <c r="T65" s="86"/>
      <c r="U65" s="48"/>
    </row>
    <row r="68" spans="2:21" x14ac:dyDescent="0.25">
      <c r="C68" s="209" t="s">
        <v>53</v>
      </c>
      <c r="D68" s="209"/>
      <c r="E68" s="209"/>
    </row>
    <row r="69" spans="2:21" x14ac:dyDescent="0.25">
      <c r="B69" s="220" t="s">
        <v>83</v>
      </c>
      <c r="C69" s="220"/>
      <c r="D69" s="220"/>
      <c r="E69" s="220"/>
      <c r="F69" s="220"/>
      <c r="G69" s="87"/>
      <c r="K69" s="221"/>
      <c r="L69" s="221"/>
      <c r="M69" s="221"/>
      <c r="N69" s="8"/>
      <c r="O69" s="209" t="s">
        <v>40</v>
      </c>
      <c r="P69" s="209"/>
      <c r="Q69" s="209"/>
      <c r="R69" s="209"/>
      <c r="S69" s="55"/>
      <c r="T69" s="55"/>
      <c r="U69" s="55"/>
    </row>
    <row r="70" spans="2:21" x14ac:dyDescent="0.25">
      <c r="K70" s="152" t="s">
        <v>48</v>
      </c>
      <c r="L70" s="152"/>
      <c r="M70" s="152"/>
    </row>
    <row r="71" spans="2:21" ht="22.5" customHeight="1" x14ac:dyDescent="0.25">
      <c r="K71" s="54"/>
      <c r="L71" s="54"/>
      <c r="M71" s="54"/>
    </row>
    <row r="72" spans="2:21" ht="44.25" customHeight="1" x14ac:dyDescent="0.25">
      <c r="B72" s="5" t="s">
        <v>42</v>
      </c>
      <c r="D72" s="5"/>
    </row>
    <row r="73" spans="2:21" x14ac:dyDescent="0.25">
      <c r="B73" s="5" t="s">
        <v>41</v>
      </c>
      <c r="D73" s="5"/>
    </row>
    <row r="74" spans="2:21" ht="55.5" customHeight="1" x14ac:dyDescent="0.25"/>
    <row r="75" spans="2:21" ht="15" customHeight="1" x14ac:dyDescent="0.25"/>
    <row r="76" spans="2:21" ht="128.25" customHeight="1" x14ac:dyDescent="0.25"/>
    <row r="78" spans="2:21" ht="15.7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27.75" customHeight="1" x14ac:dyDescent="0.25"/>
    <row r="88" ht="15" customHeight="1" x14ac:dyDescent="0.25"/>
    <row r="89" ht="15" customHeight="1" x14ac:dyDescent="0.25"/>
    <row r="90" ht="26.25" customHeight="1" x14ac:dyDescent="0.25"/>
    <row r="91" ht="15" customHeight="1" x14ac:dyDescent="0.25"/>
    <row r="92" ht="16.5" customHeight="1" x14ac:dyDescent="0.25"/>
    <row r="93" ht="15" customHeight="1" x14ac:dyDescent="0.25"/>
    <row r="94" ht="29.25" customHeight="1" x14ac:dyDescent="0.25"/>
    <row r="96" ht="29.25" customHeight="1" x14ac:dyDescent="0.25"/>
    <row r="97" ht="30.75" customHeight="1" x14ac:dyDescent="0.25"/>
    <row r="98" ht="16.5" customHeight="1" x14ac:dyDescent="0.25"/>
    <row r="99" ht="30" customHeight="1" x14ac:dyDescent="0.25"/>
    <row r="100" ht="28.5" customHeight="1" x14ac:dyDescent="0.25"/>
    <row r="101" ht="72.75" customHeight="1" x14ac:dyDescent="0.25"/>
    <row r="103" ht="69" customHeight="1" x14ac:dyDescent="0.25"/>
    <row r="109" ht="72.75" customHeight="1" x14ac:dyDescent="0.25"/>
    <row r="110" ht="66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.75" customHeight="1" x14ac:dyDescent="0.25"/>
    <row r="121" ht="15" customHeight="1" x14ac:dyDescent="0.25"/>
    <row r="122" ht="15" customHeight="1" x14ac:dyDescent="0.25"/>
    <row r="123" ht="15.75" customHeight="1" x14ac:dyDescent="0.25"/>
    <row r="124" ht="15.75" customHeight="1" x14ac:dyDescent="0.25"/>
    <row r="125" ht="15.75" customHeight="1" x14ac:dyDescent="0.25"/>
  </sheetData>
  <sheetProtection formatCells="0" formatColumns="0" formatRows="0" insertColumns="0" insertRows="0" insertHyperlinks="0" deleteColumns="0" deleteRows="0" sort="0" autoFilter="0" pivotTables="0"/>
  <mergeCells count="82">
    <mergeCell ref="K70:M70"/>
    <mergeCell ref="B63:C63"/>
    <mergeCell ref="B64:C64"/>
    <mergeCell ref="C68:E68"/>
    <mergeCell ref="B69:F69"/>
    <mergeCell ref="K69:M69"/>
    <mergeCell ref="O69:R69"/>
    <mergeCell ref="O60:R60"/>
    <mergeCell ref="S60:S62"/>
    <mergeCell ref="T60:T62"/>
    <mergeCell ref="D61:D62"/>
    <mergeCell ref="E61:E62"/>
    <mergeCell ref="F61:F62"/>
    <mergeCell ref="O61:O62"/>
    <mergeCell ref="P61:R61"/>
    <mergeCell ref="M60:N61"/>
    <mergeCell ref="B60:C62"/>
    <mergeCell ref="D60:F60"/>
    <mergeCell ref="G60:H61"/>
    <mergeCell ref="I60:J61"/>
    <mergeCell ref="K60:L61"/>
    <mergeCell ref="B52:D52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40:D40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T23:T24"/>
    <mergeCell ref="U23:U24"/>
    <mergeCell ref="B25:D25"/>
    <mergeCell ref="B26:U26"/>
    <mergeCell ref="B27:D27"/>
    <mergeCell ref="P22:P24"/>
    <mergeCell ref="B28:D28"/>
    <mergeCell ref="Q22:Q24"/>
    <mergeCell ref="R22:U22"/>
    <mergeCell ref="E23:E24"/>
    <mergeCell ref="F23:I23"/>
    <mergeCell ref="K23:K24"/>
    <mergeCell ref="L23:L24"/>
    <mergeCell ref="M23:M24"/>
    <mergeCell ref="N23:N24"/>
    <mergeCell ref="R23:R24"/>
    <mergeCell ref="S23:S24"/>
    <mergeCell ref="B22:D24"/>
    <mergeCell ref="E22:I22"/>
    <mergeCell ref="J22:J24"/>
    <mergeCell ref="K22:N22"/>
    <mergeCell ref="O22:O24"/>
    <mergeCell ref="B19:D19"/>
    <mergeCell ref="G19:I19"/>
    <mergeCell ref="L19:N19"/>
    <mergeCell ref="Q19:S19"/>
    <mergeCell ref="R1:U1"/>
    <mergeCell ref="R2:U2"/>
    <mergeCell ref="Q3:U3"/>
    <mergeCell ref="R4:U4"/>
    <mergeCell ref="B9:U9"/>
    <mergeCell ref="B10:U10"/>
    <mergeCell ref="B11:G11"/>
    <mergeCell ref="H11:N11"/>
    <mergeCell ref="P11:R11"/>
    <mergeCell ref="H12:N12"/>
    <mergeCell ref="P12:R12"/>
  </mergeCells>
  <conditionalFormatting sqref="V27:V51">
    <cfRule type="containsText" dxfId="11" priority="2" operator="containsText" text="Ошибка">
      <formula>NOT(ISERROR(SEARCH("Ошибка",V27)))</formula>
    </cfRule>
  </conditionalFormatting>
  <conditionalFormatting sqref="E50:U52">
    <cfRule type="cellIs" dxfId="10" priority="1" operator="greaterThan">
      <formula>0</formula>
    </cfRule>
  </conditionalFormatting>
  <pageMargins left="0.19685039370078741" right="0.19685039370078741" top="0.19685039370078741" bottom="0.19685039370078741" header="0.11811023622047245" footer="0.11811023622047245"/>
  <pageSetup paperSize="8" scale="62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Y125"/>
  <sheetViews>
    <sheetView topLeftCell="A23" zoomScale="85" zoomScaleNormal="85" workbookViewId="0">
      <selection activeCell="M21" sqref="M21"/>
    </sheetView>
  </sheetViews>
  <sheetFormatPr defaultRowHeight="15" x14ac:dyDescent="0.25"/>
  <cols>
    <col min="1" max="1" width="3.5703125" style="4" customWidth="1"/>
    <col min="2" max="2" width="8.7109375" style="4" customWidth="1"/>
    <col min="3" max="3" width="9.140625" style="4" customWidth="1"/>
    <col min="4" max="4" width="13" style="4" customWidth="1"/>
    <col min="5" max="6" width="9.140625" style="4"/>
    <col min="7" max="8" width="9.85546875" style="4" customWidth="1"/>
    <col min="9" max="9" width="7.28515625" style="4" customWidth="1"/>
    <col min="10" max="10" width="11.140625" style="4" customWidth="1"/>
    <col min="11" max="11" width="12" style="4" customWidth="1"/>
    <col min="12" max="12" width="9.5703125" style="4" customWidth="1"/>
    <col min="13" max="13" width="11.5703125" style="4" customWidth="1"/>
    <col min="14" max="14" width="12.140625" style="4" customWidth="1"/>
    <col min="15" max="15" width="9.7109375" style="4" customWidth="1"/>
    <col min="16" max="16" width="13.7109375" style="4" customWidth="1"/>
    <col min="17" max="17" width="11.28515625" style="4" customWidth="1"/>
    <col min="18" max="20" width="9.140625" style="4"/>
    <col min="21" max="21" width="10.42578125" style="4" customWidth="1"/>
    <col min="22" max="22" width="10.140625" style="4" customWidth="1"/>
    <col min="23" max="23" width="2" style="4" customWidth="1"/>
    <col min="24" max="16384" width="9.140625" style="4"/>
  </cols>
  <sheetData>
    <row r="1" spans="2:24" ht="15.75" x14ac:dyDescent="0.25">
      <c r="Q1" s="57"/>
      <c r="R1" s="146" t="s">
        <v>35</v>
      </c>
      <c r="S1" s="146"/>
      <c r="T1" s="146"/>
      <c r="U1" s="146"/>
    </row>
    <row r="2" spans="2:24" ht="15.75" x14ac:dyDescent="0.25">
      <c r="Q2" s="57"/>
      <c r="R2" s="146" t="s">
        <v>36</v>
      </c>
      <c r="S2" s="146"/>
      <c r="T2" s="146"/>
      <c r="U2" s="146"/>
    </row>
    <row r="3" spans="2:24" ht="15.75" x14ac:dyDescent="0.25">
      <c r="Q3" s="146" t="s">
        <v>37</v>
      </c>
      <c r="R3" s="146"/>
      <c r="S3" s="146"/>
      <c r="T3" s="146"/>
      <c r="U3" s="146"/>
    </row>
    <row r="4" spans="2:24" ht="16.5" customHeight="1" x14ac:dyDescent="0.25">
      <c r="Q4" s="57"/>
      <c r="R4" s="147" t="s">
        <v>38</v>
      </c>
      <c r="S4" s="147"/>
      <c r="T4" s="147"/>
      <c r="U4" s="147"/>
    </row>
    <row r="5" spans="2:24" ht="9" customHeight="1" x14ac:dyDescent="0.25"/>
    <row r="6" spans="2:24" ht="9" customHeight="1" x14ac:dyDescent="0.25"/>
    <row r="7" spans="2:24" ht="9" customHeight="1" x14ac:dyDescent="0.25"/>
    <row r="8" spans="2:24" ht="9" customHeight="1" x14ac:dyDescent="0.25"/>
    <row r="9" spans="2:24" ht="18" customHeight="1" x14ac:dyDescent="0.25">
      <c r="B9" s="148" t="s">
        <v>39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4" t="s">
        <v>47</v>
      </c>
    </row>
    <row r="10" spans="2:24" x14ac:dyDescent="0.25">
      <c r="B10" s="148" t="s">
        <v>71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</row>
    <row r="11" spans="2:24" ht="19.5" customHeight="1" x14ac:dyDescent="0.25">
      <c r="B11" s="149" t="s">
        <v>72</v>
      </c>
      <c r="C11" s="149"/>
      <c r="D11" s="149"/>
      <c r="E11" s="149"/>
      <c r="F11" s="149"/>
      <c r="G11" s="149"/>
      <c r="H11" s="150"/>
      <c r="I11" s="150"/>
      <c r="J11" s="150"/>
      <c r="K11" s="150"/>
      <c r="L11" s="150"/>
      <c r="M11" s="150"/>
      <c r="N11" s="150"/>
      <c r="O11" s="91" t="s">
        <v>44</v>
      </c>
      <c r="P11" s="150"/>
      <c r="Q11" s="150"/>
      <c r="R11" s="150"/>
      <c r="S11" s="47"/>
      <c r="T11" s="47"/>
      <c r="U11" s="9"/>
    </row>
    <row r="12" spans="2:24" ht="27.75" customHeight="1" x14ac:dyDescent="0.25">
      <c r="E12" s="58"/>
      <c r="F12" s="58"/>
      <c r="G12" s="58"/>
      <c r="H12" s="151" t="s">
        <v>78</v>
      </c>
      <c r="I12" s="151"/>
      <c r="J12" s="151"/>
      <c r="K12" s="151"/>
      <c r="L12" s="151"/>
      <c r="M12" s="151"/>
      <c r="N12" s="151"/>
      <c r="O12" s="54"/>
      <c r="P12" s="152" t="s">
        <v>68</v>
      </c>
      <c r="Q12" s="152"/>
      <c r="R12" s="152"/>
      <c r="S12" s="59"/>
      <c r="T12" s="59"/>
      <c r="U12" s="60"/>
      <c r="V12" s="30"/>
      <c r="W12" s="30"/>
      <c r="X12" s="30"/>
    </row>
    <row r="13" spans="2:24" ht="9.75" hidden="1" customHeight="1" thickBot="1" x14ac:dyDescent="0.3">
      <c r="I13" s="54"/>
      <c r="J13" s="54"/>
      <c r="K13" s="54"/>
      <c r="L13" s="54"/>
      <c r="M13" s="54"/>
      <c r="N13" s="54"/>
      <c r="O13" s="54"/>
      <c r="P13" s="54"/>
      <c r="Q13" s="54"/>
      <c r="S13" s="61"/>
      <c r="T13" s="61"/>
      <c r="U13" s="61"/>
      <c r="V13" s="30"/>
      <c r="W13" s="30"/>
      <c r="X13" s="30"/>
    </row>
    <row r="14" spans="2:24" ht="9.75" hidden="1" customHeight="1" thickBot="1" x14ac:dyDescent="0.3">
      <c r="I14" s="54"/>
      <c r="J14" s="54"/>
      <c r="K14" s="54"/>
      <c r="L14" s="54"/>
      <c r="M14" s="54"/>
      <c r="N14" s="54"/>
      <c r="O14" s="54"/>
      <c r="P14" s="54"/>
      <c r="Q14" s="54"/>
      <c r="S14" s="61"/>
      <c r="T14" s="61"/>
      <c r="U14" s="61"/>
      <c r="V14" s="30"/>
      <c r="W14" s="30"/>
      <c r="X14" s="30"/>
    </row>
    <row r="15" spans="2:24" ht="9.75" hidden="1" customHeight="1" thickBot="1" x14ac:dyDescent="0.3">
      <c r="I15" s="54"/>
      <c r="J15" s="54"/>
      <c r="K15" s="54"/>
      <c r="L15" s="54"/>
      <c r="M15" s="54"/>
      <c r="N15" s="54"/>
      <c r="O15" s="54"/>
      <c r="P15" s="54"/>
      <c r="Q15" s="54"/>
      <c r="S15" s="61"/>
      <c r="T15" s="61"/>
      <c r="U15" s="61"/>
      <c r="V15" s="30"/>
      <c r="W15" s="30"/>
      <c r="X15" s="30"/>
    </row>
    <row r="16" spans="2:24" ht="9.75" hidden="1" customHeight="1" thickBot="1" x14ac:dyDescent="0.3">
      <c r="I16" s="54"/>
      <c r="J16" s="54"/>
      <c r="K16" s="54"/>
      <c r="L16" s="54"/>
      <c r="M16" s="54"/>
      <c r="N16" s="54"/>
      <c r="O16" s="54"/>
      <c r="P16" s="54"/>
      <c r="Q16" s="54"/>
      <c r="S16" s="61"/>
      <c r="T16" s="61"/>
      <c r="U16" s="61"/>
      <c r="V16" s="30"/>
      <c r="W16" s="30"/>
      <c r="X16" s="30"/>
    </row>
    <row r="17" spans="2:25" ht="9.75" customHeight="1" x14ac:dyDescent="0.25">
      <c r="I17" s="54"/>
      <c r="J17" s="54"/>
      <c r="K17" s="54"/>
      <c r="L17" s="54"/>
      <c r="M17" s="54"/>
      <c r="N17" s="54"/>
      <c r="O17" s="54"/>
      <c r="P17" s="54"/>
      <c r="Q17" s="54"/>
      <c r="S17" s="61"/>
      <c r="T17" s="61"/>
      <c r="U17" s="61"/>
      <c r="V17" s="30"/>
      <c r="W17" s="30"/>
      <c r="X17" s="30"/>
    </row>
    <row r="18" spans="2:25" ht="9.75" customHeight="1" thickBot="1" x14ac:dyDescent="0.3">
      <c r="I18" s="54"/>
      <c r="J18" s="54"/>
      <c r="K18" s="54"/>
      <c r="L18" s="54"/>
      <c r="M18" s="54"/>
      <c r="N18" s="54"/>
      <c r="O18" s="54"/>
      <c r="P18" s="54"/>
      <c r="Q18" s="54"/>
      <c r="S18" s="61"/>
      <c r="T18" s="61"/>
      <c r="U18" s="61"/>
      <c r="V18" s="30"/>
      <c r="W18" s="30"/>
      <c r="X18" s="30"/>
    </row>
    <row r="19" spans="2:25" ht="114.75" customHeight="1" thickBot="1" x14ac:dyDescent="0.3">
      <c r="B19" s="141" t="s">
        <v>79</v>
      </c>
      <c r="C19" s="142"/>
      <c r="D19" s="142"/>
      <c r="E19" s="45"/>
      <c r="F19" s="62" t="s">
        <v>69</v>
      </c>
      <c r="G19" s="141" t="s">
        <v>80</v>
      </c>
      <c r="H19" s="142"/>
      <c r="I19" s="143"/>
      <c r="J19" s="45"/>
      <c r="K19" s="62" t="s">
        <v>69</v>
      </c>
      <c r="L19" s="141" t="s">
        <v>84</v>
      </c>
      <c r="M19" s="142"/>
      <c r="N19" s="143"/>
      <c r="O19" s="45"/>
      <c r="P19" s="62" t="s">
        <v>70</v>
      </c>
      <c r="Q19" s="141" t="s">
        <v>82</v>
      </c>
      <c r="R19" s="144"/>
      <c r="S19" s="145"/>
      <c r="T19" s="46">
        <f>SUM(E19,J19,O19)</f>
        <v>0</v>
      </c>
      <c r="U19" s="61"/>
      <c r="V19" s="30"/>
      <c r="W19" s="30"/>
      <c r="X19" s="30"/>
      <c r="Y19" s="56"/>
    </row>
    <row r="20" spans="2:25" ht="18" customHeight="1" x14ac:dyDescent="0.25">
      <c r="I20" s="54"/>
      <c r="J20" s="54"/>
      <c r="K20" s="54"/>
      <c r="L20" s="54"/>
      <c r="M20" s="54"/>
      <c r="N20" s="54"/>
      <c r="O20" s="54"/>
      <c r="P20" s="54"/>
      <c r="Q20" s="54"/>
      <c r="S20" s="61"/>
      <c r="T20" s="61"/>
      <c r="U20" s="61"/>
    </row>
    <row r="21" spans="2:25" ht="21" customHeight="1" thickBot="1" x14ac:dyDescent="0.3"/>
    <row r="22" spans="2:25" ht="59.25" customHeight="1" x14ac:dyDescent="0.25">
      <c r="B22" s="176" t="s">
        <v>45</v>
      </c>
      <c r="C22" s="177"/>
      <c r="D22" s="178"/>
      <c r="E22" s="182" t="s">
        <v>58</v>
      </c>
      <c r="F22" s="160"/>
      <c r="G22" s="160"/>
      <c r="H22" s="160"/>
      <c r="I22" s="161"/>
      <c r="J22" s="156" t="s">
        <v>73</v>
      </c>
      <c r="K22" s="183" t="s">
        <v>74</v>
      </c>
      <c r="L22" s="184"/>
      <c r="M22" s="184"/>
      <c r="N22" s="185"/>
      <c r="O22" s="156" t="s">
        <v>76</v>
      </c>
      <c r="P22" s="156" t="s">
        <v>77</v>
      </c>
      <c r="Q22" s="156" t="s">
        <v>75</v>
      </c>
      <c r="R22" s="159" t="s">
        <v>43</v>
      </c>
      <c r="S22" s="160"/>
      <c r="T22" s="160"/>
      <c r="U22" s="161"/>
    </row>
    <row r="23" spans="2:25" ht="17.25" customHeight="1" x14ac:dyDescent="0.25">
      <c r="B23" s="179"/>
      <c r="C23" s="180"/>
      <c r="D23" s="181"/>
      <c r="E23" s="162" t="s">
        <v>0</v>
      </c>
      <c r="F23" s="164" t="s">
        <v>1</v>
      </c>
      <c r="G23" s="164"/>
      <c r="H23" s="164"/>
      <c r="I23" s="165"/>
      <c r="J23" s="157"/>
      <c r="K23" s="166" t="s">
        <v>2</v>
      </c>
      <c r="L23" s="168" t="s">
        <v>57</v>
      </c>
      <c r="M23" s="168" t="s">
        <v>3</v>
      </c>
      <c r="N23" s="170" t="s">
        <v>4</v>
      </c>
      <c r="O23" s="157"/>
      <c r="P23" s="157"/>
      <c r="Q23" s="157"/>
      <c r="R23" s="172" t="s">
        <v>5</v>
      </c>
      <c r="S23" s="174" t="s">
        <v>6</v>
      </c>
      <c r="T23" s="174" t="s">
        <v>7</v>
      </c>
      <c r="U23" s="186" t="s">
        <v>8</v>
      </c>
    </row>
    <row r="24" spans="2:25" ht="123.75" customHeight="1" thickBot="1" x14ac:dyDescent="0.3">
      <c r="B24" s="179"/>
      <c r="C24" s="180"/>
      <c r="D24" s="181"/>
      <c r="E24" s="163"/>
      <c r="F24" s="89" t="s">
        <v>59</v>
      </c>
      <c r="G24" s="89" t="s">
        <v>55</v>
      </c>
      <c r="H24" s="89" t="s">
        <v>56</v>
      </c>
      <c r="I24" s="88" t="s">
        <v>9</v>
      </c>
      <c r="J24" s="158"/>
      <c r="K24" s="167"/>
      <c r="L24" s="169"/>
      <c r="M24" s="169"/>
      <c r="N24" s="171"/>
      <c r="O24" s="158"/>
      <c r="P24" s="158"/>
      <c r="Q24" s="158"/>
      <c r="R24" s="173"/>
      <c r="S24" s="175"/>
      <c r="T24" s="175"/>
      <c r="U24" s="187"/>
      <c r="X24" s="56"/>
    </row>
    <row r="25" spans="2:25" ht="15.75" thickBot="1" x14ac:dyDescent="0.3">
      <c r="B25" s="188">
        <v>1</v>
      </c>
      <c r="C25" s="189"/>
      <c r="D25" s="190"/>
      <c r="E25" s="65">
        <v>2</v>
      </c>
      <c r="F25" s="93">
        <v>3</v>
      </c>
      <c r="G25" s="93">
        <v>4</v>
      </c>
      <c r="H25" s="93">
        <v>5</v>
      </c>
      <c r="I25" s="94">
        <v>6</v>
      </c>
      <c r="J25" s="68">
        <v>7</v>
      </c>
      <c r="K25" s="92">
        <v>8</v>
      </c>
      <c r="L25" s="93">
        <v>9</v>
      </c>
      <c r="M25" s="93">
        <v>10</v>
      </c>
      <c r="N25" s="94">
        <v>11</v>
      </c>
      <c r="O25" s="70">
        <v>12</v>
      </c>
      <c r="P25" s="71">
        <v>13</v>
      </c>
      <c r="Q25" s="71">
        <v>14</v>
      </c>
      <c r="R25" s="92">
        <v>15</v>
      </c>
      <c r="S25" s="93">
        <v>16</v>
      </c>
      <c r="T25" s="93">
        <v>17</v>
      </c>
      <c r="U25" s="94">
        <v>18</v>
      </c>
    </row>
    <row r="26" spans="2:25" ht="30.75" customHeight="1" thickBot="1" x14ac:dyDescent="0.3">
      <c r="B26" s="249" t="s">
        <v>81</v>
      </c>
      <c r="C26" s="250"/>
      <c r="D26" s="250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8"/>
    </row>
    <row r="27" spans="2:25" ht="19.5" customHeight="1" x14ac:dyDescent="0.25">
      <c r="B27" s="273" t="s">
        <v>10</v>
      </c>
      <c r="C27" s="274"/>
      <c r="D27" s="275"/>
      <c r="E27" s="12">
        <v>0</v>
      </c>
      <c r="F27" s="13"/>
      <c r="G27" s="13"/>
      <c r="H27" s="13"/>
      <c r="I27" s="14"/>
      <c r="J27" s="39"/>
      <c r="K27" s="37"/>
      <c r="L27" s="13"/>
      <c r="M27" s="13"/>
      <c r="N27" s="41"/>
      <c r="O27" s="22"/>
      <c r="P27" s="34"/>
      <c r="Q27" s="34"/>
      <c r="R27" s="25"/>
      <c r="S27" s="13"/>
      <c r="T27" s="13"/>
      <c r="U27" s="14"/>
      <c r="V27" s="4" t="str">
        <f>IF((F27+G27+H27+I27)=(J27+K27+L27+M27+N27+O27),"Верно","Ошибка")</f>
        <v>Верно</v>
      </c>
    </row>
    <row r="28" spans="2:25" ht="28.5" customHeight="1" x14ac:dyDescent="0.25">
      <c r="B28" s="153" t="s">
        <v>11</v>
      </c>
      <c r="C28" s="154"/>
      <c r="D28" s="155"/>
      <c r="E28" s="15">
        <v>0</v>
      </c>
      <c r="F28" s="1"/>
      <c r="G28" s="1"/>
      <c r="H28" s="1"/>
      <c r="I28" s="2"/>
      <c r="J28" s="40"/>
      <c r="K28" s="11"/>
      <c r="L28" s="1"/>
      <c r="M28" s="1"/>
      <c r="N28" s="20"/>
      <c r="O28" s="3"/>
      <c r="P28" s="35"/>
      <c r="Q28" s="35"/>
      <c r="R28" s="6"/>
      <c r="S28" s="1"/>
      <c r="T28" s="1"/>
      <c r="U28" s="2"/>
      <c r="V28" s="4" t="str">
        <f t="shared" ref="V28:V51" si="0">IF((F28+G28+H28+I28)=(J28+K28+L28+M28+N28+O28),"Верно","Ошибка")</f>
        <v>Верно</v>
      </c>
    </row>
    <row r="29" spans="2:25" ht="19.5" customHeight="1" x14ac:dyDescent="0.25">
      <c r="B29" s="153" t="s">
        <v>12</v>
      </c>
      <c r="C29" s="154"/>
      <c r="D29" s="155"/>
      <c r="E29" s="15">
        <v>0</v>
      </c>
      <c r="F29" s="1"/>
      <c r="G29" s="1"/>
      <c r="H29" s="1"/>
      <c r="I29" s="2"/>
      <c r="J29" s="40"/>
      <c r="K29" s="11"/>
      <c r="L29" s="1"/>
      <c r="M29" s="1"/>
      <c r="N29" s="20"/>
      <c r="O29" s="3"/>
      <c r="P29" s="35"/>
      <c r="Q29" s="35"/>
      <c r="R29" s="6"/>
      <c r="S29" s="1"/>
      <c r="T29" s="1"/>
      <c r="U29" s="2"/>
      <c r="V29" s="4" t="str">
        <f t="shared" si="0"/>
        <v>Верно</v>
      </c>
    </row>
    <row r="30" spans="2:25" ht="19.5" customHeight="1" x14ac:dyDescent="0.25">
      <c r="B30" s="153" t="s">
        <v>13</v>
      </c>
      <c r="C30" s="154"/>
      <c r="D30" s="155"/>
      <c r="E30" s="15">
        <v>0</v>
      </c>
      <c r="F30" s="1"/>
      <c r="G30" s="1"/>
      <c r="H30" s="1"/>
      <c r="I30" s="2"/>
      <c r="J30" s="40"/>
      <c r="K30" s="11"/>
      <c r="L30" s="1"/>
      <c r="M30" s="1"/>
      <c r="N30" s="20"/>
      <c r="O30" s="3"/>
      <c r="P30" s="35"/>
      <c r="Q30" s="35"/>
      <c r="R30" s="6"/>
      <c r="S30" s="1"/>
      <c r="T30" s="1"/>
      <c r="U30" s="2"/>
      <c r="V30" s="4" t="str">
        <f t="shared" si="0"/>
        <v>Верно</v>
      </c>
    </row>
    <row r="31" spans="2:25" ht="24" customHeight="1" x14ac:dyDescent="0.25">
      <c r="B31" s="153" t="s">
        <v>52</v>
      </c>
      <c r="C31" s="154"/>
      <c r="D31" s="155"/>
      <c r="E31" s="15">
        <v>326</v>
      </c>
      <c r="F31" s="10">
        <v>79</v>
      </c>
      <c r="G31" s="10">
        <v>2</v>
      </c>
      <c r="H31" s="10">
        <v>245</v>
      </c>
      <c r="I31" s="16">
        <v>0</v>
      </c>
      <c r="J31" s="16">
        <v>16</v>
      </c>
      <c r="K31" s="38">
        <v>22</v>
      </c>
      <c r="L31" s="10">
        <v>44</v>
      </c>
      <c r="M31" s="10">
        <v>210</v>
      </c>
      <c r="N31" s="21">
        <v>34</v>
      </c>
      <c r="O31" s="23">
        <v>0</v>
      </c>
      <c r="P31" s="23">
        <v>0</v>
      </c>
      <c r="Q31" s="23">
        <v>0</v>
      </c>
      <c r="R31" s="15">
        <v>0</v>
      </c>
      <c r="S31" s="10">
        <v>0</v>
      </c>
      <c r="T31" s="10">
        <v>0</v>
      </c>
      <c r="U31" s="16">
        <v>0</v>
      </c>
      <c r="V31" s="4" t="str">
        <f t="shared" si="0"/>
        <v>Верно</v>
      </c>
    </row>
    <row r="32" spans="2:25" x14ac:dyDescent="0.25">
      <c r="B32" s="194" t="s">
        <v>14</v>
      </c>
      <c r="C32" s="195"/>
      <c r="D32" s="196"/>
      <c r="E32" s="15">
        <v>226</v>
      </c>
      <c r="F32" s="1">
        <v>69</v>
      </c>
      <c r="G32" s="1"/>
      <c r="H32" s="1">
        <v>157</v>
      </c>
      <c r="I32" s="2"/>
      <c r="J32" s="40">
        <v>10</v>
      </c>
      <c r="K32" s="11">
        <v>15</v>
      </c>
      <c r="L32" s="1">
        <v>33</v>
      </c>
      <c r="M32" s="1">
        <v>147</v>
      </c>
      <c r="N32" s="20">
        <v>21</v>
      </c>
      <c r="O32" s="3"/>
      <c r="P32" s="35"/>
      <c r="Q32" s="35"/>
      <c r="R32" s="6"/>
      <c r="S32" s="1"/>
      <c r="T32" s="1"/>
      <c r="U32" s="2"/>
      <c r="V32" s="4" t="str">
        <f t="shared" si="0"/>
        <v>Верно</v>
      </c>
    </row>
    <row r="33" spans="2:22" x14ac:dyDescent="0.25">
      <c r="B33" s="194" t="s">
        <v>15</v>
      </c>
      <c r="C33" s="195"/>
      <c r="D33" s="196"/>
      <c r="E33" s="15">
        <v>100</v>
      </c>
      <c r="F33" s="1">
        <v>10</v>
      </c>
      <c r="G33" s="1">
        <v>2</v>
      </c>
      <c r="H33" s="1">
        <v>88</v>
      </c>
      <c r="I33" s="2"/>
      <c r="J33" s="40">
        <v>6</v>
      </c>
      <c r="K33" s="11">
        <v>7</v>
      </c>
      <c r="L33" s="1">
        <v>11</v>
      </c>
      <c r="M33" s="1">
        <v>63</v>
      </c>
      <c r="N33" s="20">
        <v>13</v>
      </c>
      <c r="O33" s="3"/>
      <c r="P33" s="35"/>
      <c r="Q33" s="35"/>
      <c r="R33" s="6"/>
      <c r="S33" s="1"/>
      <c r="T33" s="1"/>
      <c r="U33" s="2"/>
      <c r="V33" s="4" t="str">
        <f t="shared" si="0"/>
        <v>Верно</v>
      </c>
    </row>
    <row r="34" spans="2:22" ht="19.5" customHeight="1" x14ac:dyDescent="0.25">
      <c r="B34" s="153" t="s">
        <v>16</v>
      </c>
      <c r="C34" s="154"/>
      <c r="D34" s="155"/>
      <c r="E34" s="15">
        <v>0</v>
      </c>
      <c r="F34" s="1"/>
      <c r="G34" s="1"/>
      <c r="H34" s="1"/>
      <c r="I34" s="2"/>
      <c r="J34" s="40"/>
      <c r="K34" s="11"/>
      <c r="L34" s="1"/>
      <c r="M34" s="1"/>
      <c r="N34" s="20"/>
      <c r="O34" s="3"/>
      <c r="P34" s="35"/>
      <c r="Q34" s="35"/>
      <c r="R34" s="6"/>
      <c r="S34" s="1"/>
      <c r="T34" s="1"/>
      <c r="U34" s="2"/>
      <c r="V34" s="4" t="str">
        <f t="shared" si="0"/>
        <v>Верно</v>
      </c>
    </row>
    <row r="35" spans="2:22" ht="30.75" customHeight="1" x14ac:dyDescent="0.25">
      <c r="B35" s="153" t="s">
        <v>17</v>
      </c>
      <c r="C35" s="154"/>
      <c r="D35" s="155"/>
      <c r="E35" s="15">
        <v>0</v>
      </c>
      <c r="F35" s="1"/>
      <c r="G35" s="1"/>
      <c r="H35" s="1"/>
      <c r="I35" s="2"/>
      <c r="J35" s="40"/>
      <c r="K35" s="11"/>
      <c r="L35" s="1"/>
      <c r="M35" s="1"/>
      <c r="N35" s="20"/>
      <c r="O35" s="3"/>
      <c r="P35" s="35"/>
      <c r="Q35" s="35"/>
      <c r="R35" s="6"/>
      <c r="S35" s="1"/>
      <c r="T35" s="1"/>
      <c r="U35" s="2"/>
      <c r="V35" s="4" t="str">
        <f t="shared" si="0"/>
        <v>Верно</v>
      </c>
    </row>
    <row r="36" spans="2:22" ht="20.25" customHeight="1" x14ac:dyDescent="0.25">
      <c r="B36" s="153" t="s">
        <v>18</v>
      </c>
      <c r="C36" s="154"/>
      <c r="D36" s="155"/>
      <c r="E36" s="15">
        <v>0</v>
      </c>
      <c r="F36" s="1"/>
      <c r="G36" s="1"/>
      <c r="H36" s="1"/>
      <c r="I36" s="2"/>
      <c r="J36" s="40"/>
      <c r="K36" s="11"/>
      <c r="L36" s="1"/>
      <c r="M36" s="1"/>
      <c r="N36" s="20"/>
      <c r="O36" s="3"/>
      <c r="P36" s="35"/>
      <c r="Q36" s="35"/>
      <c r="R36" s="6"/>
      <c r="S36" s="1"/>
      <c r="T36" s="1"/>
      <c r="U36" s="2"/>
      <c r="V36" s="4" t="str">
        <f t="shared" si="0"/>
        <v>Верно</v>
      </c>
    </row>
    <row r="37" spans="2:22" ht="18.75" customHeight="1" x14ac:dyDescent="0.25">
      <c r="B37" s="153" t="s">
        <v>19</v>
      </c>
      <c r="C37" s="154"/>
      <c r="D37" s="155"/>
      <c r="E37" s="15">
        <v>0</v>
      </c>
      <c r="F37" s="1"/>
      <c r="G37" s="1"/>
      <c r="H37" s="1"/>
      <c r="I37" s="2"/>
      <c r="J37" s="40"/>
      <c r="K37" s="11"/>
      <c r="L37" s="1"/>
      <c r="M37" s="1"/>
      <c r="N37" s="20"/>
      <c r="O37" s="3"/>
      <c r="P37" s="35"/>
      <c r="Q37" s="35"/>
      <c r="R37" s="6"/>
      <c r="S37" s="1"/>
      <c r="T37" s="1"/>
      <c r="U37" s="2"/>
      <c r="V37" s="4" t="str">
        <f t="shared" si="0"/>
        <v>Верно</v>
      </c>
    </row>
    <row r="38" spans="2:22" ht="29.25" customHeight="1" x14ac:dyDescent="0.25">
      <c r="B38" s="153" t="s">
        <v>20</v>
      </c>
      <c r="C38" s="154"/>
      <c r="D38" s="155"/>
      <c r="E38" s="15">
        <v>0</v>
      </c>
      <c r="F38" s="1"/>
      <c r="G38" s="1"/>
      <c r="H38" s="1"/>
      <c r="I38" s="2"/>
      <c r="J38" s="40"/>
      <c r="K38" s="11"/>
      <c r="L38" s="1"/>
      <c r="M38" s="1"/>
      <c r="N38" s="20"/>
      <c r="O38" s="3"/>
      <c r="P38" s="35"/>
      <c r="Q38" s="35"/>
      <c r="R38" s="6"/>
      <c r="S38" s="1"/>
      <c r="T38" s="1"/>
      <c r="U38" s="2"/>
      <c r="V38" s="4" t="str">
        <f t="shared" si="0"/>
        <v>Верно</v>
      </c>
    </row>
    <row r="39" spans="2:22" ht="31.5" customHeight="1" x14ac:dyDescent="0.25">
      <c r="B39" s="153" t="s">
        <v>21</v>
      </c>
      <c r="C39" s="154"/>
      <c r="D39" s="155"/>
      <c r="E39" s="15">
        <v>0</v>
      </c>
      <c r="F39" s="1"/>
      <c r="G39" s="1"/>
      <c r="H39" s="1"/>
      <c r="I39" s="2"/>
      <c r="J39" s="40"/>
      <c r="K39" s="11"/>
      <c r="L39" s="1"/>
      <c r="M39" s="1"/>
      <c r="N39" s="20"/>
      <c r="O39" s="3"/>
      <c r="P39" s="35"/>
      <c r="Q39" s="35"/>
      <c r="R39" s="6"/>
      <c r="S39" s="1"/>
      <c r="T39" s="1"/>
      <c r="U39" s="2"/>
      <c r="V39" s="4" t="str">
        <f t="shared" si="0"/>
        <v>Верно</v>
      </c>
    </row>
    <row r="40" spans="2:22" ht="21" customHeight="1" x14ac:dyDescent="0.25">
      <c r="B40" s="153" t="s">
        <v>22</v>
      </c>
      <c r="C40" s="154"/>
      <c r="D40" s="155"/>
      <c r="E40" s="15">
        <v>0</v>
      </c>
      <c r="F40" s="1"/>
      <c r="G40" s="1"/>
      <c r="H40" s="1"/>
      <c r="I40" s="2"/>
      <c r="J40" s="40"/>
      <c r="K40" s="11"/>
      <c r="L40" s="1"/>
      <c r="M40" s="1"/>
      <c r="N40" s="20"/>
      <c r="O40" s="3"/>
      <c r="P40" s="35"/>
      <c r="Q40" s="35"/>
      <c r="R40" s="6"/>
      <c r="S40" s="1"/>
      <c r="T40" s="1"/>
      <c r="U40" s="2"/>
      <c r="V40" s="4" t="str">
        <f t="shared" si="0"/>
        <v>Верно</v>
      </c>
    </row>
    <row r="41" spans="2:22" ht="21" customHeight="1" x14ac:dyDescent="0.25">
      <c r="B41" s="153" t="s">
        <v>23</v>
      </c>
      <c r="C41" s="154"/>
      <c r="D41" s="155"/>
      <c r="E41" s="15">
        <v>0</v>
      </c>
      <c r="F41" s="1"/>
      <c r="G41" s="1"/>
      <c r="H41" s="1"/>
      <c r="I41" s="2"/>
      <c r="J41" s="40"/>
      <c r="K41" s="11"/>
      <c r="L41" s="1"/>
      <c r="M41" s="1"/>
      <c r="N41" s="20"/>
      <c r="O41" s="3"/>
      <c r="P41" s="35"/>
      <c r="Q41" s="35"/>
      <c r="R41" s="6"/>
      <c r="S41" s="1"/>
      <c r="T41" s="1"/>
      <c r="U41" s="2"/>
      <c r="V41" s="4" t="str">
        <f t="shared" si="0"/>
        <v>Верно</v>
      </c>
    </row>
    <row r="42" spans="2:22" ht="30" customHeight="1" x14ac:dyDescent="0.25">
      <c r="B42" s="153" t="s">
        <v>24</v>
      </c>
      <c r="C42" s="154"/>
      <c r="D42" s="155"/>
      <c r="E42" s="15">
        <v>0</v>
      </c>
      <c r="F42" s="1"/>
      <c r="G42" s="1"/>
      <c r="H42" s="1"/>
      <c r="I42" s="2"/>
      <c r="J42" s="40"/>
      <c r="K42" s="11"/>
      <c r="L42" s="1"/>
      <c r="M42" s="1"/>
      <c r="N42" s="20"/>
      <c r="O42" s="3"/>
      <c r="P42" s="35"/>
      <c r="Q42" s="35"/>
      <c r="R42" s="6"/>
      <c r="S42" s="1"/>
      <c r="T42" s="1"/>
      <c r="U42" s="2"/>
      <c r="V42" s="4" t="str">
        <f t="shared" si="0"/>
        <v>Верно</v>
      </c>
    </row>
    <row r="43" spans="2:22" ht="21" customHeight="1" x14ac:dyDescent="0.25">
      <c r="B43" s="153" t="s">
        <v>25</v>
      </c>
      <c r="C43" s="154"/>
      <c r="D43" s="155"/>
      <c r="E43" s="15">
        <v>0</v>
      </c>
      <c r="F43" s="1"/>
      <c r="G43" s="1"/>
      <c r="H43" s="1"/>
      <c r="I43" s="2"/>
      <c r="J43" s="40"/>
      <c r="K43" s="11"/>
      <c r="L43" s="1"/>
      <c r="M43" s="1"/>
      <c r="N43" s="20"/>
      <c r="O43" s="3"/>
      <c r="P43" s="35"/>
      <c r="Q43" s="35"/>
      <c r="R43" s="6"/>
      <c r="S43" s="1"/>
      <c r="T43" s="1"/>
      <c r="U43" s="2"/>
      <c r="V43" s="4" t="str">
        <f t="shared" si="0"/>
        <v>Верно</v>
      </c>
    </row>
    <row r="44" spans="2:22" ht="27.75" customHeight="1" x14ac:dyDescent="0.25">
      <c r="B44" s="153" t="s">
        <v>26</v>
      </c>
      <c r="C44" s="154"/>
      <c r="D44" s="155"/>
      <c r="E44" s="15">
        <v>0</v>
      </c>
      <c r="F44" s="1"/>
      <c r="G44" s="1"/>
      <c r="H44" s="1"/>
      <c r="I44" s="2"/>
      <c r="J44" s="40"/>
      <c r="K44" s="11"/>
      <c r="L44" s="1"/>
      <c r="M44" s="1"/>
      <c r="N44" s="20"/>
      <c r="O44" s="3"/>
      <c r="P44" s="35"/>
      <c r="Q44" s="35"/>
      <c r="R44" s="6"/>
      <c r="S44" s="1"/>
      <c r="T44" s="1"/>
      <c r="U44" s="2"/>
      <c r="V44" s="4" t="str">
        <f t="shared" si="0"/>
        <v>Верно</v>
      </c>
    </row>
    <row r="45" spans="2:22" ht="33" customHeight="1" x14ac:dyDescent="0.25">
      <c r="B45" s="153" t="s">
        <v>27</v>
      </c>
      <c r="C45" s="154"/>
      <c r="D45" s="155"/>
      <c r="E45" s="15">
        <v>0</v>
      </c>
      <c r="F45" s="1"/>
      <c r="G45" s="1"/>
      <c r="H45" s="1"/>
      <c r="I45" s="2"/>
      <c r="J45" s="40"/>
      <c r="K45" s="11"/>
      <c r="L45" s="1"/>
      <c r="M45" s="1"/>
      <c r="N45" s="20"/>
      <c r="O45" s="3"/>
      <c r="P45" s="35"/>
      <c r="Q45" s="35"/>
      <c r="R45" s="6"/>
      <c r="S45" s="1"/>
      <c r="T45" s="1"/>
      <c r="U45" s="2"/>
      <c r="V45" s="4" t="str">
        <f t="shared" si="0"/>
        <v>Верно</v>
      </c>
    </row>
    <row r="46" spans="2:22" ht="20.25" customHeight="1" x14ac:dyDescent="0.25">
      <c r="B46" s="153" t="s">
        <v>28</v>
      </c>
      <c r="C46" s="154"/>
      <c r="D46" s="155"/>
      <c r="E46" s="15">
        <v>0</v>
      </c>
      <c r="F46" s="1"/>
      <c r="G46" s="1"/>
      <c r="H46" s="1"/>
      <c r="I46" s="2"/>
      <c r="J46" s="40"/>
      <c r="K46" s="11"/>
      <c r="L46" s="1"/>
      <c r="M46" s="1"/>
      <c r="N46" s="20"/>
      <c r="O46" s="3"/>
      <c r="P46" s="35"/>
      <c r="Q46" s="35"/>
      <c r="R46" s="6"/>
      <c r="S46" s="1"/>
      <c r="T46" s="1"/>
      <c r="U46" s="2"/>
      <c r="V46" s="4" t="str">
        <f t="shared" si="0"/>
        <v>Верно</v>
      </c>
    </row>
    <row r="47" spans="2:22" ht="29.25" customHeight="1" x14ac:dyDescent="0.25">
      <c r="B47" s="153" t="s">
        <v>29</v>
      </c>
      <c r="C47" s="154"/>
      <c r="D47" s="155"/>
      <c r="E47" s="15">
        <v>0</v>
      </c>
      <c r="F47" s="1"/>
      <c r="G47" s="1"/>
      <c r="H47" s="1"/>
      <c r="I47" s="2"/>
      <c r="J47" s="40"/>
      <c r="K47" s="11"/>
      <c r="L47" s="1"/>
      <c r="M47" s="1"/>
      <c r="N47" s="20"/>
      <c r="O47" s="3"/>
      <c r="P47" s="35"/>
      <c r="Q47" s="35"/>
      <c r="R47" s="6"/>
      <c r="S47" s="1"/>
      <c r="T47" s="1"/>
      <c r="U47" s="2"/>
      <c r="V47" s="4" t="str">
        <f t="shared" si="0"/>
        <v>Верно</v>
      </c>
    </row>
    <row r="48" spans="2:22" ht="28.5" customHeight="1" x14ac:dyDescent="0.25">
      <c r="B48" s="153" t="s">
        <v>30</v>
      </c>
      <c r="C48" s="154"/>
      <c r="D48" s="155"/>
      <c r="E48" s="15">
        <v>0</v>
      </c>
      <c r="F48" s="1"/>
      <c r="G48" s="1"/>
      <c r="H48" s="1"/>
      <c r="I48" s="2"/>
      <c r="J48" s="40"/>
      <c r="K48" s="11"/>
      <c r="L48" s="1"/>
      <c r="M48" s="1"/>
      <c r="N48" s="20"/>
      <c r="O48" s="3"/>
      <c r="P48" s="35"/>
      <c r="Q48" s="35"/>
      <c r="R48" s="6"/>
      <c r="S48" s="1"/>
      <c r="T48" s="1"/>
      <c r="U48" s="2"/>
      <c r="V48" s="4" t="str">
        <f t="shared" si="0"/>
        <v>Верно</v>
      </c>
    </row>
    <row r="49" spans="2:24" ht="68.25" customHeight="1" thickBot="1" x14ac:dyDescent="0.3">
      <c r="B49" s="200" t="s">
        <v>31</v>
      </c>
      <c r="C49" s="201"/>
      <c r="D49" s="202"/>
      <c r="E49" s="17">
        <v>0</v>
      </c>
      <c r="F49" s="18"/>
      <c r="G49" s="18"/>
      <c r="H49" s="18"/>
      <c r="I49" s="19"/>
      <c r="J49" s="42"/>
      <c r="K49" s="43"/>
      <c r="L49" s="18"/>
      <c r="M49" s="18"/>
      <c r="N49" s="44"/>
      <c r="O49" s="24"/>
      <c r="P49" s="36"/>
      <c r="Q49" s="36"/>
      <c r="R49" s="26"/>
      <c r="S49" s="18"/>
      <c r="T49" s="18"/>
      <c r="U49" s="19"/>
      <c r="V49" s="4" t="str">
        <f t="shared" si="0"/>
        <v>Верно</v>
      </c>
      <c r="X49" s="4" t="s">
        <v>47</v>
      </c>
    </row>
    <row r="50" spans="2:24" ht="15.75" thickBot="1" x14ac:dyDescent="0.3">
      <c r="B50" s="197" t="s">
        <v>32</v>
      </c>
      <c r="C50" s="198"/>
      <c r="D50" s="199"/>
      <c r="E50" s="27">
        <v>326</v>
      </c>
      <c r="F50" s="27">
        <v>79</v>
      </c>
      <c r="G50" s="27">
        <v>2</v>
      </c>
      <c r="H50" s="27">
        <v>245</v>
      </c>
      <c r="I50" s="27">
        <v>0</v>
      </c>
      <c r="J50" s="27">
        <v>16</v>
      </c>
      <c r="K50" s="27">
        <v>22</v>
      </c>
      <c r="L50" s="27">
        <v>44</v>
      </c>
      <c r="M50" s="27">
        <v>210</v>
      </c>
      <c r="N50" s="27">
        <v>34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8">
        <v>0</v>
      </c>
      <c r="V50" s="4" t="str">
        <f t="shared" si="0"/>
        <v>Верно</v>
      </c>
    </row>
    <row r="51" spans="2:24" ht="56.25" customHeight="1" thickBot="1" x14ac:dyDescent="0.3">
      <c r="B51" s="203" t="s">
        <v>85</v>
      </c>
      <c r="C51" s="204"/>
      <c r="D51" s="205"/>
      <c r="E51" s="29">
        <v>0</v>
      </c>
      <c r="F51" s="31"/>
      <c r="G51" s="31"/>
      <c r="H51" s="31"/>
      <c r="I51" s="100"/>
      <c r="J51" s="33"/>
      <c r="K51" s="31"/>
      <c r="L51" s="31"/>
      <c r="M51" s="31"/>
      <c r="N51" s="100"/>
      <c r="O51" s="33"/>
      <c r="P51" s="99"/>
      <c r="Q51" s="99"/>
      <c r="R51" s="32"/>
      <c r="S51" s="31"/>
      <c r="T51" s="31"/>
      <c r="U51" s="100"/>
      <c r="V51" s="4" t="str">
        <f t="shared" si="0"/>
        <v>Верно</v>
      </c>
    </row>
    <row r="52" spans="2:24" ht="18.75" customHeight="1" thickBot="1" x14ac:dyDescent="0.3">
      <c r="B52" s="197" t="s">
        <v>33</v>
      </c>
      <c r="C52" s="198"/>
      <c r="D52" s="199"/>
      <c r="E52" s="27">
        <v>326</v>
      </c>
      <c r="F52" s="27">
        <v>79</v>
      </c>
      <c r="G52" s="27">
        <v>2</v>
      </c>
      <c r="H52" s="27">
        <v>245</v>
      </c>
      <c r="I52" s="27">
        <v>0</v>
      </c>
      <c r="J52" s="27">
        <v>16</v>
      </c>
      <c r="K52" s="27">
        <v>22</v>
      </c>
      <c r="L52" s="27">
        <v>44</v>
      </c>
      <c r="M52" s="27">
        <v>210</v>
      </c>
      <c r="N52" s="27">
        <v>34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8">
        <v>0</v>
      </c>
    </row>
    <row r="59" spans="2:24" ht="23.25" customHeight="1" thickBot="1" x14ac:dyDescent="0.3">
      <c r="L59" s="30"/>
      <c r="M59" s="30"/>
      <c r="N59" s="30"/>
      <c r="O59" s="30"/>
      <c r="P59" s="30"/>
      <c r="Q59" s="30"/>
      <c r="R59" s="30"/>
      <c r="S59" s="30"/>
      <c r="T59" s="30"/>
      <c r="U59" s="30"/>
    </row>
    <row r="60" spans="2:24" ht="51.75" customHeight="1" x14ac:dyDescent="0.25">
      <c r="B60" s="159" t="s">
        <v>60</v>
      </c>
      <c r="C60" s="161"/>
      <c r="D60" s="159" t="s">
        <v>62</v>
      </c>
      <c r="E60" s="160"/>
      <c r="F60" s="161"/>
      <c r="G60" s="159" t="s">
        <v>86</v>
      </c>
      <c r="H60" s="161"/>
      <c r="I60" s="159" t="s">
        <v>87</v>
      </c>
      <c r="J60" s="161"/>
      <c r="K60" s="159" t="s">
        <v>88</v>
      </c>
      <c r="L60" s="161"/>
      <c r="M60" s="159" t="s">
        <v>89</v>
      </c>
      <c r="N60" s="161"/>
      <c r="O60" s="159" t="s">
        <v>66</v>
      </c>
      <c r="P60" s="160"/>
      <c r="Q60" s="160"/>
      <c r="R60" s="161"/>
      <c r="S60" s="210" t="s">
        <v>67</v>
      </c>
      <c r="T60" s="213" t="s">
        <v>34</v>
      </c>
      <c r="U60" s="72"/>
    </row>
    <row r="61" spans="2:24" ht="86.25" customHeight="1" x14ac:dyDescent="0.25">
      <c r="B61" s="206"/>
      <c r="C61" s="165"/>
      <c r="D61" s="172" t="s">
        <v>63</v>
      </c>
      <c r="E61" s="174" t="s">
        <v>64</v>
      </c>
      <c r="F61" s="186" t="s">
        <v>65</v>
      </c>
      <c r="G61" s="206"/>
      <c r="H61" s="165"/>
      <c r="I61" s="206"/>
      <c r="J61" s="165"/>
      <c r="K61" s="206"/>
      <c r="L61" s="165"/>
      <c r="M61" s="206"/>
      <c r="N61" s="165"/>
      <c r="O61" s="172" t="s">
        <v>0</v>
      </c>
      <c r="P61" s="164" t="s">
        <v>54</v>
      </c>
      <c r="Q61" s="164"/>
      <c r="R61" s="165"/>
      <c r="S61" s="211"/>
      <c r="T61" s="214"/>
      <c r="U61" s="72"/>
    </row>
    <row r="62" spans="2:24" ht="96" customHeight="1" thickBot="1" x14ac:dyDescent="0.3">
      <c r="B62" s="207"/>
      <c r="C62" s="208"/>
      <c r="D62" s="173"/>
      <c r="E62" s="175"/>
      <c r="F62" s="187"/>
      <c r="G62" s="90" t="s">
        <v>0</v>
      </c>
      <c r="H62" s="88" t="s">
        <v>61</v>
      </c>
      <c r="I62" s="90" t="s">
        <v>0</v>
      </c>
      <c r="J62" s="88" t="s">
        <v>46</v>
      </c>
      <c r="K62" s="90" t="s">
        <v>0</v>
      </c>
      <c r="L62" s="88" t="s">
        <v>46</v>
      </c>
      <c r="M62" s="90" t="s">
        <v>0</v>
      </c>
      <c r="N62" s="88" t="s">
        <v>46</v>
      </c>
      <c r="O62" s="173"/>
      <c r="P62" s="89" t="s">
        <v>49</v>
      </c>
      <c r="Q62" s="89" t="s">
        <v>50</v>
      </c>
      <c r="R62" s="88" t="s">
        <v>51</v>
      </c>
      <c r="S62" s="212"/>
      <c r="T62" s="215"/>
      <c r="U62" s="72"/>
    </row>
    <row r="63" spans="2:24" s="74" customFormat="1" ht="11.25" customHeight="1" thickBot="1" x14ac:dyDescent="0.3">
      <c r="B63" s="216">
        <v>1</v>
      </c>
      <c r="C63" s="217"/>
      <c r="D63" s="75">
        <v>2</v>
      </c>
      <c r="E63" s="76">
        <v>3</v>
      </c>
      <c r="F63" s="77">
        <v>4</v>
      </c>
      <c r="G63" s="75">
        <v>5</v>
      </c>
      <c r="H63" s="77">
        <v>6</v>
      </c>
      <c r="I63" s="75">
        <v>7</v>
      </c>
      <c r="J63" s="77">
        <v>8</v>
      </c>
      <c r="K63" s="75">
        <v>9</v>
      </c>
      <c r="L63" s="77">
        <v>10</v>
      </c>
      <c r="M63" s="75">
        <v>11</v>
      </c>
      <c r="N63" s="77">
        <v>12</v>
      </c>
      <c r="O63" s="75">
        <v>13</v>
      </c>
      <c r="P63" s="76">
        <v>14</v>
      </c>
      <c r="Q63" s="76">
        <v>15</v>
      </c>
      <c r="R63" s="77">
        <v>16</v>
      </c>
      <c r="S63" s="78">
        <v>17</v>
      </c>
      <c r="T63" s="79">
        <v>18</v>
      </c>
      <c r="U63" s="80"/>
    </row>
    <row r="64" spans="2:24" ht="25.5" customHeight="1" thickBot="1" x14ac:dyDescent="0.3">
      <c r="B64" s="218"/>
      <c r="C64" s="219"/>
      <c r="D64" s="50"/>
      <c r="E64" s="49"/>
      <c r="F64" s="51"/>
      <c r="G64" s="50"/>
      <c r="H64" s="51"/>
      <c r="I64" s="50"/>
      <c r="J64" s="51"/>
      <c r="K64" s="50"/>
      <c r="L64" s="51"/>
      <c r="M64" s="50"/>
      <c r="N64" s="51"/>
      <c r="O64" s="81">
        <f>SUM(P64:R64)</f>
        <v>0</v>
      </c>
      <c r="P64" s="49"/>
      <c r="Q64" s="49"/>
      <c r="R64" s="51"/>
      <c r="S64" s="52"/>
      <c r="T64" s="53"/>
      <c r="U64" s="48"/>
    </row>
    <row r="65" spans="2:21" ht="25.5" customHeight="1" x14ac:dyDescent="0.25">
      <c r="B65" s="83"/>
      <c r="C65" s="83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5"/>
      <c r="P65" s="84"/>
      <c r="Q65" s="84"/>
      <c r="R65" s="84"/>
      <c r="S65" s="84"/>
      <c r="T65" s="86"/>
      <c r="U65" s="48"/>
    </row>
    <row r="68" spans="2:21" x14ac:dyDescent="0.25">
      <c r="C68" s="209" t="s">
        <v>53</v>
      </c>
      <c r="D68" s="209"/>
      <c r="E68" s="209"/>
    </row>
    <row r="69" spans="2:21" x14ac:dyDescent="0.25">
      <c r="B69" s="220" t="s">
        <v>83</v>
      </c>
      <c r="C69" s="220"/>
      <c r="D69" s="220"/>
      <c r="E69" s="220"/>
      <c r="F69" s="220"/>
      <c r="G69" s="87"/>
      <c r="K69" s="221"/>
      <c r="L69" s="221"/>
      <c r="M69" s="221"/>
      <c r="N69" s="8"/>
      <c r="O69" s="209" t="s">
        <v>40</v>
      </c>
      <c r="P69" s="209"/>
      <c r="Q69" s="209"/>
      <c r="R69" s="209"/>
      <c r="S69" s="55"/>
      <c r="T69" s="55"/>
      <c r="U69" s="55"/>
    </row>
    <row r="70" spans="2:21" x14ac:dyDescent="0.25">
      <c r="K70" s="152" t="s">
        <v>48</v>
      </c>
      <c r="L70" s="152"/>
      <c r="M70" s="152"/>
    </row>
    <row r="71" spans="2:21" ht="22.5" customHeight="1" x14ac:dyDescent="0.25">
      <c r="K71" s="54"/>
      <c r="L71" s="54"/>
      <c r="M71" s="54"/>
    </row>
    <row r="72" spans="2:21" ht="44.25" customHeight="1" x14ac:dyDescent="0.25">
      <c r="B72" s="5" t="s">
        <v>42</v>
      </c>
      <c r="D72" s="5"/>
    </row>
    <row r="73" spans="2:21" x14ac:dyDescent="0.25">
      <c r="B73" s="5" t="s">
        <v>41</v>
      </c>
      <c r="D73" s="5"/>
    </row>
    <row r="74" spans="2:21" ht="55.5" customHeight="1" x14ac:dyDescent="0.25"/>
    <row r="75" spans="2:21" ht="15" customHeight="1" x14ac:dyDescent="0.25"/>
    <row r="76" spans="2:21" ht="128.25" customHeight="1" x14ac:dyDescent="0.25"/>
    <row r="78" spans="2:21" ht="15.7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27.75" customHeight="1" x14ac:dyDescent="0.25"/>
    <row r="88" ht="15" customHeight="1" x14ac:dyDescent="0.25"/>
    <row r="89" ht="15" customHeight="1" x14ac:dyDescent="0.25"/>
    <row r="90" ht="26.25" customHeight="1" x14ac:dyDescent="0.25"/>
    <row r="91" ht="15" customHeight="1" x14ac:dyDescent="0.25"/>
    <row r="92" ht="16.5" customHeight="1" x14ac:dyDescent="0.25"/>
    <row r="93" ht="15" customHeight="1" x14ac:dyDescent="0.25"/>
    <row r="94" ht="29.25" customHeight="1" x14ac:dyDescent="0.25"/>
    <row r="96" ht="29.25" customHeight="1" x14ac:dyDescent="0.25"/>
    <row r="97" ht="30.75" customHeight="1" x14ac:dyDescent="0.25"/>
    <row r="98" ht="16.5" customHeight="1" x14ac:dyDescent="0.25"/>
    <row r="99" ht="30" customHeight="1" x14ac:dyDescent="0.25"/>
    <row r="100" ht="28.5" customHeight="1" x14ac:dyDescent="0.25"/>
    <row r="101" ht="72.75" customHeight="1" x14ac:dyDescent="0.25"/>
    <row r="103" ht="69" customHeight="1" x14ac:dyDescent="0.25"/>
    <row r="109" ht="72.75" customHeight="1" x14ac:dyDescent="0.25"/>
    <row r="110" ht="66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.75" customHeight="1" x14ac:dyDescent="0.25"/>
    <row r="121" ht="15" customHeight="1" x14ac:dyDescent="0.25"/>
    <row r="122" ht="15" customHeight="1" x14ac:dyDescent="0.25"/>
    <row r="123" ht="15.75" customHeight="1" x14ac:dyDescent="0.25"/>
    <row r="124" ht="15.75" customHeight="1" x14ac:dyDescent="0.25"/>
    <row r="125" ht="15.75" customHeight="1" x14ac:dyDescent="0.25"/>
  </sheetData>
  <sheetProtection formatCells="0" formatColumns="0" formatRows="0" insertColumns="0" insertRows="0" insertHyperlinks="0" deleteColumns="0" deleteRows="0" sort="0" autoFilter="0" pivotTables="0"/>
  <mergeCells count="82">
    <mergeCell ref="K70:M70"/>
    <mergeCell ref="B63:C63"/>
    <mergeCell ref="B64:C64"/>
    <mergeCell ref="C68:E68"/>
    <mergeCell ref="B69:F69"/>
    <mergeCell ref="K69:M69"/>
    <mergeCell ref="O69:R69"/>
    <mergeCell ref="O60:R60"/>
    <mergeCell ref="S60:S62"/>
    <mergeCell ref="T60:T62"/>
    <mergeCell ref="D61:D62"/>
    <mergeCell ref="E61:E62"/>
    <mergeCell ref="F61:F62"/>
    <mergeCell ref="O61:O62"/>
    <mergeCell ref="P61:R61"/>
    <mergeCell ref="M60:N61"/>
    <mergeCell ref="B60:C62"/>
    <mergeCell ref="D60:F60"/>
    <mergeCell ref="G60:H61"/>
    <mergeCell ref="I60:J61"/>
    <mergeCell ref="K60:L61"/>
    <mergeCell ref="B52:D52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40:D40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T23:T24"/>
    <mergeCell ref="U23:U24"/>
    <mergeCell ref="B25:D25"/>
    <mergeCell ref="B26:U26"/>
    <mergeCell ref="B27:D27"/>
    <mergeCell ref="P22:P24"/>
    <mergeCell ref="B28:D28"/>
    <mergeCell ref="Q22:Q24"/>
    <mergeCell ref="R22:U22"/>
    <mergeCell ref="E23:E24"/>
    <mergeCell ref="F23:I23"/>
    <mergeCell ref="K23:K24"/>
    <mergeCell ref="L23:L24"/>
    <mergeCell ref="M23:M24"/>
    <mergeCell ref="N23:N24"/>
    <mergeCell ref="R23:R24"/>
    <mergeCell ref="S23:S24"/>
    <mergeCell ref="B22:D24"/>
    <mergeCell ref="E22:I22"/>
    <mergeCell ref="J22:J24"/>
    <mergeCell ref="K22:N22"/>
    <mergeCell ref="O22:O24"/>
    <mergeCell ref="B19:D19"/>
    <mergeCell ref="G19:I19"/>
    <mergeCell ref="L19:N19"/>
    <mergeCell ref="Q19:S19"/>
    <mergeCell ref="R1:U1"/>
    <mergeCell ref="R2:U2"/>
    <mergeCell ref="Q3:U3"/>
    <mergeCell ref="R4:U4"/>
    <mergeCell ref="B9:U9"/>
    <mergeCell ref="B10:U10"/>
    <mergeCell ref="B11:G11"/>
    <mergeCell ref="H11:N11"/>
    <mergeCell ref="P11:R11"/>
    <mergeCell ref="H12:N12"/>
    <mergeCell ref="P12:R12"/>
  </mergeCells>
  <conditionalFormatting sqref="V27:V51">
    <cfRule type="containsText" dxfId="9" priority="1" operator="containsText" text="Ошибка">
      <formula>NOT(ISERROR(SEARCH("Ошибка",V27)))</formula>
    </cfRule>
  </conditionalFormatting>
  <pageMargins left="0.19685039370078741" right="0.19685039370078741" top="0.19685039370078741" bottom="0.19685039370078741" header="0.11811023622047245" footer="0.11811023622047245"/>
  <pageSetup paperSize="8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1 полугод 19</vt:lpstr>
      <vt:lpstr>1 квартал</vt:lpstr>
      <vt:lpstr>2 квартал</vt:lpstr>
      <vt:lpstr>Культ</vt:lpstr>
      <vt:lpstr>Молод</vt:lpstr>
      <vt:lpstr>Обр</vt:lpstr>
      <vt:lpstr>Соц</vt:lpstr>
      <vt:lpstr>Зам</vt:lpstr>
      <vt:lpstr>ЖКХ</vt:lpstr>
      <vt:lpstr>УМИО</vt:lpstr>
      <vt:lpstr>ЛПГ</vt:lpstr>
      <vt:lpstr>ЛВ</vt:lpstr>
      <vt:lpstr>Сайт</vt:lpstr>
      <vt:lpstr>Наши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2019-07-08T06:01:31Z</dcterms:modified>
</cp:coreProperties>
</file>